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'Sheet1'!$A$1:$V$69</definedName>
  </definedNames>
  <calcPr fullCalcOnLoad="1"/>
</workbook>
</file>

<file path=xl/sharedStrings.xml><?xml version="1.0" encoding="utf-8"?>
<sst xmlns="http://schemas.openxmlformats.org/spreadsheetml/2006/main" count="90" uniqueCount="79">
  <si>
    <t>AE FEE RATE SHEET</t>
  </si>
  <si>
    <t>Date</t>
  </si>
  <si>
    <t>Consultant Name</t>
  </si>
  <si>
    <t>Address</t>
  </si>
  <si>
    <t>Agency</t>
  </si>
  <si>
    <t>City / State / Zip</t>
  </si>
  <si>
    <t>Project Location</t>
  </si>
  <si>
    <t>Phone #</t>
  </si>
  <si>
    <t>Fax #</t>
  </si>
  <si>
    <t>Project Type</t>
  </si>
  <si>
    <t>Project Portion (If Multiple)</t>
  </si>
  <si>
    <t>Basic Services by Phase</t>
  </si>
  <si>
    <t>Est. Hours</t>
  </si>
  <si>
    <t>$ Amount</t>
  </si>
  <si>
    <t>Est. Complete Date</t>
  </si>
  <si>
    <t>Notes:</t>
  </si>
  <si>
    <t>Design Concept Development</t>
  </si>
  <si>
    <t>Working Drawings &amp; Specifications</t>
  </si>
  <si>
    <t xml:space="preserve">Bidding </t>
  </si>
  <si>
    <t>Construction</t>
  </si>
  <si>
    <t>Close Out</t>
  </si>
  <si>
    <t>Subtotal</t>
  </si>
  <si>
    <t>Programming</t>
  </si>
  <si>
    <t xml:space="preserve">    </t>
  </si>
  <si>
    <t>Percent</t>
  </si>
  <si>
    <t>Architectural</t>
  </si>
  <si>
    <t>Firm Name / Location</t>
  </si>
  <si>
    <t>of Total</t>
  </si>
  <si>
    <t>MBE (%)</t>
  </si>
  <si>
    <t>Architectural, Prime</t>
  </si>
  <si>
    <t>Cost Estimating</t>
  </si>
  <si>
    <t>Lazer As Built</t>
  </si>
  <si>
    <t>Mechanical</t>
  </si>
  <si>
    <t>Engineering</t>
  </si>
  <si>
    <t xml:space="preserve">Structural </t>
  </si>
  <si>
    <t>Site/Civil</t>
  </si>
  <si>
    <t>Plumbing</t>
  </si>
  <si>
    <t>Fire Protection</t>
  </si>
  <si>
    <t>Electrical</t>
  </si>
  <si>
    <t>Telecommunications</t>
  </si>
  <si>
    <t>Fire Alarm</t>
  </si>
  <si>
    <t>TOTALS</t>
  </si>
  <si>
    <t>Reimbursable Services</t>
  </si>
  <si>
    <t>Notes</t>
  </si>
  <si>
    <t>PROJECT BUDGET INFORMATION</t>
  </si>
  <si>
    <t>Budget Line</t>
  </si>
  <si>
    <t>Construction &amp; Contingency</t>
  </si>
  <si>
    <t xml:space="preserve">     Project Contingency</t>
  </si>
  <si>
    <t>Design &amp; Management Fees</t>
  </si>
  <si>
    <t>Total Project Budget</t>
  </si>
  <si>
    <t xml:space="preserve">        </t>
  </si>
  <si>
    <t>Architectural, Associate</t>
  </si>
  <si>
    <t>Interior Design</t>
  </si>
  <si>
    <t>Audio/Visual</t>
  </si>
  <si>
    <t>Security</t>
  </si>
  <si>
    <t>Elevator</t>
  </si>
  <si>
    <t>Landscape Architecture</t>
  </si>
  <si>
    <t>Additional Services</t>
  </si>
  <si>
    <t>Total Services Contract Amount</t>
  </si>
  <si>
    <t>Total Services Contract Amount Breakdown by Discipline</t>
  </si>
  <si>
    <t>NOTE:  $ Amount should equal Total Services Contract Amount above.</t>
  </si>
  <si>
    <t>State plan review</t>
  </si>
  <si>
    <t># of Site Visits</t>
  </si>
  <si>
    <t>Project Number</t>
  </si>
  <si>
    <t>Minimum 5% of total contract amount</t>
  </si>
  <si>
    <t xml:space="preserve">Project Name </t>
  </si>
  <si>
    <t>Other Fees</t>
  </si>
  <si>
    <t xml:space="preserve">     A/E Design Fees including Reimbursables </t>
  </si>
  <si>
    <t xml:space="preserve">     Construction </t>
  </si>
  <si>
    <t>Equipment</t>
  </si>
  <si>
    <t xml:space="preserve"> </t>
  </si>
  <si>
    <t>DFDM Project Mgr.</t>
  </si>
  <si>
    <t xml:space="preserve">     DFDM Fee</t>
  </si>
  <si>
    <t>To be completed by DFDM Project Manager:</t>
  </si>
  <si>
    <t>Gymnasium Natatorium Replacement</t>
  </si>
  <si>
    <t>18H3E</t>
  </si>
  <si>
    <t>University of Wisconsin</t>
  </si>
  <si>
    <t>Madison</t>
  </si>
  <si>
    <t>Wendy von Below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</si>
</sst>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"/>
    <numFmt numFmtId="167" formatCode="_(&quot;$&quot;* #,##0_);_(&quot;$&quot;* \(#,##0\);_(&quot;$&quot;* &quot;-&quot;??_);_(@_)"/>
    <numFmt numFmtId="168" formatCode="#,##0.0000"/>
    <numFmt numFmtId="169" formatCode="_(&quot;$&quot;* #,##0.0000_);_(&quot;$&quot;* \(#,##0.0000\);_(&quot;$&quot;* &quot;-&quot;????_);_(@_)"/>
    <numFmt numFmtId="170" formatCode="#,##0.0000_);[Red]\(#,##0.0000\)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trike/>
      <sz val="10"/>
      <name val="Arial"/>
      <family val="2"/>
    </font>
    <font>
      <u val="single"/>
      <strike/>
      <sz val="10"/>
      <color indexed="36"/>
      <name val="Arial"/>
      <family val="2"/>
    </font>
    <font>
      <u val="single"/>
      <strike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trike/>
      <sz val="8"/>
      <color indexed="8"/>
      <name val="Arial"/>
      <family val="2"/>
    </font>
    <font>
      <i/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38" fontId="6" fillId="0" borderId="11" xfId="0" applyNumberFormat="1" applyFont="1" applyFill="1" applyBorder="1" applyAlignment="1" applyProtection="1">
      <alignment/>
      <protection/>
    </xf>
    <xf numFmtId="38" fontId="5" fillId="0" borderId="11" xfId="0" applyNumberFormat="1" applyFont="1" applyFill="1" applyBorder="1" applyAlignment="1" applyProtection="1">
      <alignment/>
      <protection/>
    </xf>
    <xf numFmtId="10" fontId="4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3" xfId="0" applyFont="1" applyFill="1" applyBorder="1" applyAlignment="1" applyProtection="1">
      <alignment/>
      <protection/>
    </xf>
    <xf numFmtId="38" fontId="4" fillId="0" borderId="14" xfId="0" applyNumberFormat="1" applyFont="1" applyFill="1" applyBorder="1" applyAlignment="1" applyProtection="1">
      <alignment/>
      <protection/>
    </xf>
    <xf numFmtId="38" fontId="5" fillId="0" borderId="15" xfId="0" applyNumberFormat="1" applyFont="1" applyFill="1" applyBorder="1" applyAlignment="1" applyProtection="1">
      <alignment/>
      <protection/>
    </xf>
    <xf numFmtId="165" fontId="5" fillId="0" borderId="0" xfId="42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4" fillId="0" borderId="16" xfId="0" applyFont="1" applyFill="1" applyBorder="1" applyAlignment="1" applyProtection="1">
      <alignment/>
      <protection/>
    </xf>
    <xf numFmtId="38" fontId="4" fillId="0" borderId="17" xfId="0" applyNumberFormat="1" applyFont="1" applyFill="1" applyBorder="1" applyAlignment="1" applyProtection="1">
      <alignment/>
      <protection/>
    </xf>
    <xf numFmtId="38" fontId="5" fillId="0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38" fontId="4" fillId="0" borderId="20" xfId="0" applyNumberFormat="1" applyFont="1" applyFill="1" applyBorder="1" applyAlignment="1" applyProtection="1">
      <alignment/>
      <protection/>
    </xf>
    <xf numFmtId="38" fontId="5" fillId="0" borderId="21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38" fontId="5" fillId="33" borderId="0" xfId="0" applyNumberFormat="1" applyFont="1" applyFill="1" applyAlignment="1">
      <alignment/>
    </xf>
    <xf numFmtId="1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38" fontId="4" fillId="0" borderId="23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3" fontId="5" fillId="0" borderId="26" xfId="0" applyNumberFormat="1" applyFont="1" applyFill="1" applyBorder="1" applyAlignment="1" applyProtection="1">
      <alignment horizontal="right"/>
      <protection locked="0"/>
    </xf>
    <xf numFmtId="166" fontId="5" fillId="0" borderId="26" xfId="44" applyNumberFormat="1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3" fontId="5" fillId="0" borderId="29" xfId="0" applyNumberFormat="1" applyFont="1" applyFill="1" applyBorder="1" applyAlignment="1" applyProtection="1">
      <alignment horizontal="right"/>
      <protection locked="0"/>
    </xf>
    <xf numFmtId="166" fontId="5" fillId="0" borderId="29" xfId="44" applyNumberFormat="1" applyFont="1" applyFill="1" applyBorder="1" applyAlignment="1" applyProtection="1">
      <alignment/>
      <protection locked="0"/>
    </xf>
    <xf numFmtId="3" fontId="5" fillId="0" borderId="30" xfId="0" applyNumberFormat="1" applyFont="1" applyFill="1" applyBorder="1" applyAlignment="1" applyProtection="1">
      <alignment horizontal="right"/>
      <protection locked="0"/>
    </xf>
    <xf numFmtId="166" fontId="5" fillId="0" borderId="30" xfId="44" applyNumberFormat="1" applyFont="1" applyFill="1" applyBorder="1" applyAlignment="1" applyProtection="1">
      <alignment/>
      <protection locked="0"/>
    </xf>
    <xf numFmtId="166" fontId="4" fillId="0" borderId="31" xfId="44" applyNumberFormat="1" applyFont="1" applyFill="1" applyBorder="1" applyAlignment="1" applyProtection="1">
      <alignment/>
      <protection/>
    </xf>
    <xf numFmtId="38" fontId="5" fillId="0" borderId="0" xfId="0" applyNumberFormat="1" applyFont="1" applyFill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5" fillId="34" borderId="0" xfId="57" applyFont="1" applyFill="1" applyBorder="1">
      <alignment/>
      <protection/>
    </xf>
    <xf numFmtId="3" fontId="5" fillId="34" borderId="32" xfId="0" applyNumberFormat="1" applyFont="1" applyFill="1" applyBorder="1" applyAlignment="1" applyProtection="1">
      <alignment/>
      <protection locked="0"/>
    </xf>
    <xf numFmtId="0" fontId="5" fillId="34" borderId="33" xfId="57" applyFont="1" applyFill="1" applyBorder="1" applyProtection="1">
      <alignment/>
      <protection locked="0"/>
    </xf>
    <xf numFmtId="167" fontId="11" fillId="34" borderId="24" xfId="44" applyNumberFormat="1" applyFont="1" applyFill="1" applyBorder="1" applyAlignment="1" applyProtection="1">
      <alignment/>
      <protection locked="0"/>
    </xf>
    <xf numFmtId="165" fontId="5" fillId="34" borderId="0" xfId="42" applyNumberFormat="1" applyFont="1" applyFill="1" applyBorder="1" applyAlignment="1" applyProtection="1">
      <alignment/>
      <protection locked="0"/>
    </xf>
    <xf numFmtId="38" fontId="5" fillId="34" borderId="0" xfId="57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27" xfId="57" applyFont="1" applyFill="1" applyBorder="1" applyAlignment="1">
      <alignment horizontal="left"/>
      <protection/>
    </xf>
    <xf numFmtId="0" fontId="5" fillId="34" borderId="28" xfId="57" applyFont="1" applyFill="1" applyBorder="1" applyAlignment="1">
      <alignment horizontal="left"/>
      <protection/>
    </xf>
    <xf numFmtId="3" fontId="5" fillId="34" borderId="18" xfId="0" applyNumberFormat="1" applyFont="1" applyFill="1" applyBorder="1" applyAlignment="1" applyProtection="1">
      <alignment/>
      <protection locked="0"/>
    </xf>
    <xf numFmtId="0" fontId="5" fillId="34" borderId="17" xfId="57" applyFont="1" applyFill="1" applyBorder="1" applyProtection="1">
      <alignment/>
      <protection locked="0"/>
    </xf>
    <xf numFmtId="167" fontId="11" fillId="34" borderId="27" xfId="44" applyNumberFormat="1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0" fontId="5" fillId="0" borderId="17" xfId="57" applyFont="1" applyFill="1" applyBorder="1" applyProtection="1">
      <alignment/>
      <protection locked="0"/>
    </xf>
    <xf numFmtId="167" fontId="11" fillId="0" borderId="27" xfId="44" applyNumberFormat="1" applyFont="1" applyFill="1" applyBorder="1" applyAlignment="1" applyProtection="1">
      <alignment/>
      <protection locked="0"/>
    </xf>
    <xf numFmtId="38" fontId="5" fillId="0" borderId="0" xfId="57" applyNumberFormat="1" applyFont="1" applyFill="1" applyBorder="1" applyAlignment="1" applyProtection="1">
      <alignment/>
      <protection locked="0"/>
    </xf>
    <xf numFmtId="3" fontId="5" fillId="0" borderId="21" xfId="0" applyNumberFormat="1" applyFont="1" applyFill="1" applyBorder="1" applyAlignment="1" applyProtection="1">
      <alignment/>
      <protection locked="0"/>
    </xf>
    <xf numFmtId="0" fontId="5" fillId="0" borderId="20" xfId="57" applyFont="1" applyFill="1" applyBorder="1" applyProtection="1">
      <alignment/>
      <protection locked="0"/>
    </xf>
    <xf numFmtId="167" fontId="11" fillId="0" borderId="34" xfId="44" applyNumberFormat="1" applyFont="1" applyFill="1" applyBorder="1" applyAlignment="1" applyProtection="1">
      <alignment/>
      <protection locked="0"/>
    </xf>
    <xf numFmtId="38" fontId="5" fillId="0" borderId="0" xfId="57" applyNumberFormat="1" applyFont="1" applyFill="1" applyBorder="1" applyAlignment="1" applyProtection="1">
      <alignment wrapText="1"/>
      <protection locked="0"/>
    </xf>
    <xf numFmtId="167" fontId="4" fillId="0" borderId="31" xfId="44" applyNumberFormat="1" applyFont="1" applyFill="1" applyBorder="1" applyAlignment="1" applyProtection="1">
      <alignment/>
      <protection/>
    </xf>
    <xf numFmtId="10" fontId="5" fillId="0" borderId="0" xfId="0" applyNumberFormat="1" applyFont="1" applyFill="1" applyAlignment="1">
      <alignment/>
    </xf>
    <xf numFmtId="167" fontId="4" fillId="0" borderId="35" xfId="44" applyNumberFormat="1" applyFont="1" applyFill="1" applyBorder="1" applyAlignment="1" applyProtection="1">
      <alignment vertical="top"/>
      <protection/>
    </xf>
    <xf numFmtId="0" fontId="8" fillId="33" borderId="0" xfId="0" applyFont="1" applyFill="1" applyAlignment="1">
      <alignment/>
    </xf>
    <xf numFmtId="10" fontId="5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34" borderId="36" xfId="0" applyFont="1" applyFill="1" applyBorder="1" applyAlignment="1">
      <alignment/>
    </xf>
    <xf numFmtId="166" fontId="5" fillId="0" borderId="37" xfId="44" applyNumberFormat="1" applyFont="1" applyFill="1" applyBorder="1" applyAlignment="1" applyProtection="1">
      <alignment/>
      <protection/>
    </xf>
    <xf numFmtId="10" fontId="5" fillId="0" borderId="37" xfId="60" applyNumberFormat="1" applyFont="1" applyFill="1" applyBorder="1" applyAlignment="1" applyProtection="1">
      <alignment horizontal="right"/>
      <protection locked="0"/>
    </xf>
    <xf numFmtId="10" fontId="5" fillId="0" borderId="32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34" borderId="16" xfId="0" applyFont="1" applyFill="1" applyBorder="1" applyAlignment="1" applyProtection="1">
      <alignment/>
      <protection/>
    </xf>
    <xf numFmtId="166" fontId="5" fillId="0" borderId="38" xfId="44" applyNumberFormat="1" applyFont="1" applyFill="1" applyBorder="1" applyAlignment="1" applyProtection="1">
      <alignment/>
      <protection locked="0"/>
    </xf>
    <xf numFmtId="10" fontId="11" fillId="0" borderId="38" xfId="60" applyNumberFormat="1" applyFont="1" applyFill="1" applyBorder="1" applyAlignment="1" applyProtection="1">
      <alignment horizontal="right"/>
      <protection locked="0"/>
    </xf>
    <xf numFmtId="10" fontId="5" fillId="0" borderId="18" xfId="0" applyNumberFormat="1" applyFont="1" applyFill="1" applyBorder="1" applyAlignment="1" applyProtection="1">
      <alignment/>
      <protection locked="0"/>
    </xf>
    <xf numFmtId="0" fontId="5" fillId="34" borderId="16" xfId="0" applyFont="1" applyFill="1" applyBorder="1" applyAlignment="1">
      <alignment/>
    </xf>
    <xf numFmtId="0" fontId="5" fillId="34" borderId="19" xfId="0" applyFont="1" applyFill="1" applyBorder="1" applyAlignment="1" applyProtection="1">
      <alignment/>
      <protection locked="0"/>
    </xf>
    <xf numFmtId="166" fontId="5" fillId="0" borderId="39" xfId="44" applyNumberFormat="1" applyFont="1" applyFill="1" applyBorder="1" applyAlignment="1" applyProtection="1">
      <alignment/>
      <protection locked="0"/>
    </xf>
    <xf numFmtId="10" fontId="5" fillId="0" borderId="39" xfId="60" applyNumberFormat="1" applyFont="1" applyFill="1" applyBorder="1" applyAlignment="1" applyProtection="1">
      <alignment horizontal="right"/>
      <protection locked="0"/>
    </xf>
    <xf numFmtId="10" fontId="5" fillId="0" borderId="21" xfId="0" applyNumberFormat="1" applyFont="1" applyFill="1" applyBorder="1" applyAlignment="1" applyProtection="1">
      <alignment/>
      <protection locked="0"/>
    </xf>
    <xf numFmtId="168" fontId="7" fillId="0" borderId="0" xfId="0" applyNumberFormat="1" applyFont="1" applyAlignment="1">
      <alignment/>
    </xf>
    <xf numFmtId="0" fontId="7" fillId="0" borderId="35" xfId="0" applyFont="1" applyBorder="1" applyAlignment="1">
      <alignment/>
    </xf>
    <xf numFmtId="166" fontId="5" fillId="0" borderId="0" xfId="44" applyNumberFormat="1" applyFont="1" applyFill="1" applyAlignment="1">
      <alignment/>
    </xf>
    <xf numFmtId="10" fontId="5" fillId="0" borderId="31" xfId="6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10" fontId="5" fillId="0" borderId="0" xfId="60" applyNumberFormat="1" applyFont="1" applyFill="1" applyAlignment="1">
      <alignment horizontal="right"/>
    </xf>
    <xf numFmtId="0" fontId="5" fillId="34" borderId="36" xfId="57" applyFont="1" applyFill="1" applyBorder="1" applyProtection="1">
      <alignment/>
      <protection/>
    </xf>
    <xf numFmtId="166" fontId="5" fillId="0" borderId="37" xfId="44" applyNumberFormat="1" applyFont="1" applyFill="1" applyBorder="1" applyAlignment="1" applyProtection="1">
      <alignment/>
      <protection locked="0"/>
    </xf>
    <xf numFmtId="10" fontId="5" fillId="0" borderId="37" xfId="0" applyNumberFormat="1" applyFont="1" applyFill="1" applyBorder="1" applyAlignment="1" applyProtection="1">
      <alignment/>
      <protection locked="0"/>
    </xf>
    <xf numFmtId="0" fontId="5" fillId="34" borderId="16" xfId="57" applyFont="1" applyFill="1" applyBorder="1" applyProtection="1">
      <alignment/>
      <protection/>
    </xf>
    <xf numFmtId="10" fontId="5" fillId="0" borderId="38" xfId="60" applyNumberFormat="1" applyFont="1" applyFill="1" applyBorder="1" applyAlignment="1" applyProtection="1">
      <alignment horizontal="right"/>
      <protection locked="0"/>
    </xf>
    <xf numFmtId="10" fontId="5" fillId="0" borderId="38" xfId="0" applyNumberFormat="1" applyFont="1" applyFill="1" applyBorder="1" applyAlignment="1" applyProtection="1">
      <alignment/>
      <protection locked="0"/>
    </xf>
    <xf numFmtId="10" fontId="5" fillId="0" borderId="38" xfId="0" applyNumberFormat="1" applyFont="1" applyFill="1" applyBorder="1" applyAlignment="1" applyProtection="1">
      <alignment horizontal="right"/>
      <protection locked="0"/>
    </xf>
    <xf numFmtId="0" fontId="5" fillId="34" borderId="19" xfId="57" applyFont="1" applyFill="1" applyBorder="1" applyProtection="1">
      <alignment/>
      <protection/>
    </xf>
    <xf numFmtId="10" fontId="5" fillId="0" borderId="39" xfId="0" applyNumberFormat="1" applyFont="1" applyFill="1" applyBorder="1" applyAlignment="1" applyProtection="1">
      <alignment/>
      <protection locked="0"/>
    </xf>
    <xf numFmtId="167" fontId="5" fillId="0" borderId="0" xfId="44" applyNumberFormat="1" applyFont="1" applyFill="1" applyAlignment="1">
      <alignment/>
    </xf>
    <xf numFmtId="0" fontId="5" fillId="0" borderId="0" xfId="0" applyFont="1" applyFill="1" applyAlignment="1">
      <alignment wrapText="1"/>
    </xf>
    <xf numFmtId="38" fontId="5" fillId="0" borderId="0" xfId="0" applyNumberFormat="1" applyFont="1" applyFill="1" applyBorder="1" applyAlignment="1">
      <alignment/>
    </xf>
    <xf numFmtId="167" fontId="5" fillId="0" borderId="35" xfId="44" applyNumberFormat="1" applyFont="1" applyFill="1" applyBorder="1" applyAlignment="1" applyProtection="1">
      <alignment/>
      <protection/>
    </xf>
    <xf numFmtId="10" fontId="5" fillId="0" borderId="35" xfId="60" applyNumberFormat="1" applyFont="1" applyFill="1" applyBorder="1" applyAlignment="1" applyProtection="1">
      <alignment horizontal="right"/>
      <protection/>
    </xf>
    <xf numFmtId="10" fontId="5" fillId="0" borderId="35" xfId="0" applyNumberFormat="1" applyFont="1" applyFill="1" applyBorder="1" applyAlignment="1" applyProtection="1">
      <alignment/>
      <protection/>
    </xf>
    <xf numFmtId="0" fontId="5" fillId="35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38" fontId="5" fillId="34" borderId="0" xfId="57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167" fontId="4" fillId="0" borderId="31" xfId="44" applyNumberFormat="1" applyFont="1" applyFill="1" applyBorder="1" applyAlignment="1">
      <alignment/>
    </xf>
    <xf numFmtId="38" fontId="4" fillId="0" borderId="40" xfId="0" applyNumberFormat="1" applyFont="1" applyFill="1" applyBorder="1" applyAlignment="1">
      <alignment wrapText="1"/>
    </xf>
    <xf numFmtId="38" fontId="4" fillId="0" borderId="41" xfId="0" applyNumberFormat="1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8" fontId="4" fillId="33" borderId="0" xfId="0" applyNumberFormat="1" applyFont="1" applyFill="1" applyBorder="1" applyAlignment="1">
      <alignment/>
    </xf>
    <xf numFmtId="167" fontId="4" fillId="33" borderId="0" xfId="44" applyNumberFormat="1" applyFont="1" applyFill="1" applyBorder="1" applyAlignment="1">
      <alignment/>
    </xf>
    <xf numFmtId="38" fontId="4" fillId="33" borderId="0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38" fontId="5" fillId="0" borderId="0" xfId="0" applyNumberFormat="1" applyFont="1" applyFill="1" applyAlignment="1">
      <alignment wrapText="1"/>
    </xf>
    <xf numFmtId="0" fontId="5" fillId="34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38" fontId="5" fillId="0" borderId="33" xfId="0" applyNumberFormat="1" applyFont="1" applyFill="1" applyBorder="1" applyAlignment="1">
      <alignment horizontal="center"/>
    </xf>
    <xf numFmtId="44" fontId="5" fillId="36" borderId="24" xfId="44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38" fontId="5" fillId="0" borderId="17" xfId="0" applyNumberFormat="1" applyFont="1" applyFill="1" applyBorder="1" applyAlignment="1">
      <alignment horizontal="center"/>
    </xf>
    <xf numFmtId="44" fontId="54" fillId="36" borderId="27" xfId="44" applyFont="1" applyFill="1" applyBorder="1" applyAlignment="1">
      <alignment/>
    </xf>
    <xf numFmtId="38" fontId="5" fillId="0" borderId="27" xfId="57" applyNumberFormat="1" applyFont="1" applyFill="1" applyBorder="1" applyAlignment="1" applyProtection="1">
      <alignment horizontal="center" wrapText="1"/>
      <protection locked="0"/>
    </xf>
    <xf numFmtId="38" fontId="5" fillId="0" borderId="18" xfId="57" applyNumberFormat="1" applyFont="1" applyFill="1" applyBorder="1" applyAlignment="1" applyProtection="1">
      <alignment horizontal="center" wrapText="1"/>
      <protection locked="0"/>
    </xf>
    <xf numFmtId="38" fontId="5" fillId="0" borderId="42" xfId="57" applyNumberFormat="1" applyFont="1" applyFill="1" applyBorder="1" applyAlignment="1" applyProtection="1">
      <alignment horizontal="center" wrapText="1"/>
      <protection locked="0"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38" fontId="5" fillId="0" borderId="43" xfId="0" applyNumberFormat="1" applyFont="1" applyFill="1" applyBorder="1" applyAlignment="1">
      <alignment horizontal="center"/>
    </xf>
    <xf numFmtId="44" fontId="54" fillId="36" borderId="44" xfId="44" applyFont="1" applyFill="1" applyBorder="1" applyAlignment="1">
      <alignment/>
    </xf>
    <xf numFmtId="38" fontId="5" fillId="0" borderId="20" xfId="0" applyNumberFormat="1" applyFont="1" applyFill="1" applyBorder="1" applyAlignment="1">
      <alignment horizontal="center"/>
    </xf>
    <xf numFmtId="44" fontId="54" fillId="36" borderId="34" xfId="44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38" fontId="4" fillId="0" borderId="45" xfId="0" applyNumberFormat="1" applyFont="1" applyFill="1" applyBorder="1" applyAlignment="1">
      <alignment/>
    </xf>
    <xf numFmtId="44" fontId="55" fillId="36" borderId="31" xfId="44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5" fontId="5" fillId="0" borderId="0" xfId="0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left"/>
    </xf>
    <xf numFmtId="165" fontId="5" fillId="0" borderId="0" xfId="42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8" fontId="5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167" fontId="5" fillId="0" borderId="0" xfId="44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/>
    </xf>
    <xf numFmtId="167" fontId="11" fillId="0" borderId="0" xfId="44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center"/>
    </xf>
    <xf numFmtId="167" fontId="5" fillId="0" borderId="0" xfId="44" applyNumberFormat="1" applyFont="1" applyFill="1" applyBorder="1" applyAlignment="1">
      <alignment horizontal="right"/>
    </xf>
    <xf numFmtId="38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10" fontId="5" fillId="0" borderId="0" xfId="6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0" fontId="11" fillId="0" borderId="0" xfId="6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0" fontId="5" fillId="0" borderId="0" xfId="6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7" fontId="16" fillId="0" borderId="0" xfId="44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167" fontId="17" fillId="0" borderId="0" xfId="44" applyNumberFormat="1" applyFont="1" applyFill="1" applyBorder="1" applyAlignment="1">
      <alignment horizontal="right"/>
    </xf>
    <xf numFmtId="38" fontId="18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8" fontId="5" fillId="0" borderId="0" xfId="0" applyNumberFormat="1" applyFont="1" applyAlignment="1">
      <alignment/>
    </xf>
    <xf numFmtId="38" fontId="5" fillId="0" borderId="27" xfId="57" applyNumberFormat="1" applyFont="1" applyFill="1" applyBorder="1" applyAlignment="1" applyProtection="1">
      <alignment horizontal="center" wrapText="1"/>
      <protection locked="0"/>
    </xf>
    <xf numFmtId="38" fontId="5" fillId="0" borderId="18" xfId="57" applyNumberFormat="1" applyFont="1" applyFill="1" applyBorder="1" applyAlignment="1" applyProtection="1">
      <alignment horizontal="center" wrapText="1"/>
      <protection locked="0"/>
    </xf>
    <xf numFmtId="38" fontId="5" fillId="0" borderId="42" xfId="57" applyNumberFormat="1" applyFont="1" applyFill="1" applyBorder="1" applyAlignment="1" applyProtection="1">
      <alignment horizontal="center" wrapText="1"/>
      <protection locked="0"/>
    </xf>
    <xf numFmtId="38" fontId="5" fillId="0" borderId="24" xfId="57" applyNumberFormat="1" applyFont="1" applyFill="1" applyBorder="1" applyAlignment="1" applyProtection="1">
      <alignment horizontal="center" wrapText="1"/>
      <protection locked="0"/>
    </xf>
    <xf numFmtId="38" fontId="5" fillId="0" borderId="32" xfId="57" applyNumberFormat="1" applyFont="1" applyFill="1" applyBorder="1" applyAlignment="1" applyProtection="1">
      <alignment horizontal="center" wrapText="1"/>
      <protection locked="0"/>
    </xf>
    <xf numFmtId="38" fontId="5" fillId="0" borderId="46" xfId="57" applyNumberFormat="1" applyFont="1" applyFill="1" applyBorder="1" applyAlignment="1" applyProtection="1">
      <alignment horizontal="center" wrapText="1"/>
      <protection locked="0"/>
    </xf>
    <xf numFmtId="165" fontId="5" fillId="0" borderId="28" xfId="42" applyNumberFormat="1" applyFont="1" applyFill="1" applyBorder="1" applyAlignment="1" applyProtection="1">
      <alignment horizontal="center"/>
      <protection locked="0"/>
    </xf>
    <xf numFmtId="165" fontId="5" fillId="0" borderId="47" xfId="42" applyNumberFormat="1" applyFont="1" applyFill="1" applyBorder="1" applyAlignment="1" applyProtection="1">
      <alignment horizontal="center"/>
      <protection locked="0"/>
    </xf>
    <xf numFmtId="38" fontId="4" fillId="0" borderId="41" xfId="0" applyNumberFormat="1" applyFont="1" applyFill="1" applyBorder="1" applyAlignment="1">
      <alignment horizontal="center" wrapText="1"/>
    </xf>
    <xf numFmtId="165" fontId="5" fillId="0" borderId="25" xfId="42" applyNumberFormat="1" applyFont="1" applyFill="1" applyBorder="1" applyAlignment="1" applyProtection="1">
      <alignment horizontal="center"/>
      <protection locked="0"/>
    </xf>
    <xf numFmtId="165" fontId="5" fillId="0" borderId="48" xfId="42" applyNumberFormat="1" applyFont="1" applyFill="1" applyBorder="1" applyAlignment="1" applyProtection="1">
      <alignment horizontal="center"/>
      <protection locked="0"/>
    </xf>
    <xf numFmtId="167" fontId="11" fillId="0" borderId="27" xfId="44" applyNumberFormat="1" applyFont="1" applyFill="1" applyBorder="1" applyAlignment="1" applyProtection="1">
      <alignment horizontal="center"/>
      <protection locked="0"/>
    </xf>
    <xf numFmtId="167" fontId="11" fillId="0" borderId="18" xfId="44" applyNumberFormat="1" applyFont="1" applyFill="1" applyBorder="1" applyAlignment="1" applyProtection="1">
      <alignment horizontal="center"/>
      <protection locked="0"/>
    </xf>
    <xf numFmtId="167" fontId="11" fillId="0" borderId="42" xfId="44" applyNumberFormat="1" applyFont="1" applyFill="1" applyBorder="1" applyAlignment="1" applyProtection="1">
      <alignment horizontal="center"/>
      <protection locked="0"/>
    </xf>
    <xf numFmtId="167" fontId="11" fillId="0" borderId="34" xfId="44" applyNumberFormat="1" applyFont="1" applyFill="1" applyBorder="1" applyAlignment="1" applyProtection="1">
      <alignment horizontal="center"/>
      <protection locked="0"/>
    </xf>
    <xf numFmtId="167" fontId="11" fillId="0" borderId="21" xfId="44" applyNumberFormat="1" applyFont="1" applyFill="1" applyBorder="1" applyAlignment="1" applyProtection="1">
      <alignment horizontal="center"/>
      <protection locked="0"/>
    </xf>
    <xf numFmtId="167" fontId="11" fillId="0" borderId="49" xfId="44" applyNumberFormat="1" applyFont="1" applyFill="1" applyBorder="1" applyAlignment="1" applyProtection="1">
      <alignment horizontal="center"/>
      <protection locked="0"/>
    </xf>
    <xf numFmtId="165" fontId="5" fillId="0" borderId="16" xfId="42" applyNumberFormat="1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>
      <alignment horizontal="center"/>
    </xf>
    <xf numFmtId="165" fontId="5" fillId="0" borderId="36" xfId="42" applyNumberFormat="1" applyFont="1" applyFill="1" applyBorder="1" applyAlignment="1" applyProtection="1">
      <alignment horizontal="center"/>
      <protection/>
    </xf>
    <xf numFmtId="165" fontId="5" fillId="0" borderId="48" xfId="42" applyNumberFormat="1" applyFont="1" applyFill="1" applyBorder="1" applyAlignment="1" applyProtection="1">
      <alignment horizontal="center"/>
      <protection/>
    </xf>
    <xf numFmtId="0" fontId="5" fillId="34" borderId="24" xfId="57" applyFont="1" applyFill="1" applyBorder="1" applyAlignment="1">
      <alignment horizontal="left"/>
      <protection/>
    </xf>
    <xf numFmtId="0" fontId="5" fillId="34" borderId="25" xfId="57" applyFont="1" applyFill="1" applyBorder="1" applyAlignment="1">
      <alignment horizontal="left"/>
      <protection/>
    </xf>
    <xf numFmtId="0" fontId="5" fillId="0" borderId="2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165" fontId="5" fillId="0" borderId="50" xfId="42" applyNumberFormat="1" applyFont="1" applyFill="1" applyBorder="1" applyAlignment="1" applyProtection="1">
      <alignment horizontal="center"/>
      <protection locked="0"/>
    </xf>
    <xf numFmtId="165" fontId="5" fillId="0" borderId="51" xfId="42" applyNumberFormat="1" applyFont="1" applyFill="1" applyBorder="1" applyAlignment="1" applyProtection="1">
      <alignment horizontal="center"/>
      <protection locked="0"/>
    </xf>
    <xf numFmtId="165" fontId="5" fillId="0" borderId="19" xfId="42" applyNumberFormat="1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34" borderId="27" xfId="57" applyFont="1" applyFill="1" applyBorder="1" applyAlignment="1">
      <alignment horizontal="left"/>
      <protection/>
    </xf>
    <xf numFmtId="0" fontId="5" fillId="34" borderId="28" xfId="57" applyFont="1" applyFill="1" applyBorder="1" applyAlignment="1">
      <alignment horizontal="left"/>
      <protection/>
    </xf>
    <xf numFmtId="38" fontId="15" fillId="0" borderId="14" xfId="0" applyNumberFormat="1" applyFont="1" applyFill="1" applyBorder="1" applyAlignment="1">
      <alignment horizontal="left" wrapText="1"/>
    </xf>
    <xf numFmtId="38" fontId="15" fillId="0" borderId="15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3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52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38" fontId="5" fillId="0" borderId="34" xfId="57" applyNumberFormat="1" applyFont="1" applyFill="1" applyBorder="1" applyAlignment="1" applyProtection="1">
      <alignment horizontal="center" wrapText="1"/>
      <protection locked="0"/>
    </xf>
    <xf numFmtId="38" fontId="5" fillId="0" borderId="21" xfId="57" applyNumberFormat="1" applyFont="1" applyFill="1" applyBorder="1" applyAlignment="1" applyProtection="1">
      <alignment horizontal="center" wrapText="1"/>
      <protection locked="0"/>
    </xf>
    <xf numFmtId="38" fontId="5" fillId="0" borderId="49" xfId="57" applyNumberFormat="1" applyFont="1" applyFill="1" applyBorder="1" applyAlignment="1" applyProtection="1">
      <alignment horizontal="center" wrapText="1"/>
      <protection locked="0"/>
    </xf>
    <xf numFmtId="164" fontId="5" fillId="0" borderId="53" xfId="0" applyNumberFormat="1" applyFont="1" applyFill="1" applyBorder="1" applyAlignment="1" applyProtection="1">
      <alignment horizontal="center"/>
      <protection locked="0"/>
    </xf>
    <xf numFmtId="164" fontId="5" fillId="0" borderId="54" xfId="0" applyNumberFormat="1" applyFont="1" applyFill="1" applyBorder="1" applyAlignment="1" applyProtection="1">
      <alignment horizontal="center"/>
      <protection locked="0"/>
    </xf>
    <xf numFmtId="165" fontId="5" fillId="0" borderId="55" xfId="42" applyNumberFormat="1" applyFont="1" applyFill="1" applyBorder="1" applyAlignment="1" applyProtection="1">
      <alignment horizontal="center"/>
      <protection locked="0"/>
    </xf>
    <xf numFmtId="165" fontId="5" fillId="0" borderId="15" xfId="42" applyNumberFormat="1" applyFont="1" applyFill="1" applyBorder="1" applyAlignment="1" applyProtection="1">
      <alignment horizontal="center"/>
      <protection locked="0"/>
    </xf>
    <xf numFmtId="165" fontId="5" fillId="0" borderId="56" xfId="42" applyNumberFormat="1" applyFont="1" applyFill="1" applyBorder="1" applyAlignment="1" applyProtection="1">
      <alignment horizontal="center"/>
      <protection locked="0"/>
    </xf>
    <xf numFmtId="165" fontId="5" fillId="0" borderId="27" xfId="42" applyNumberFormat="1" applyFont="1" applyFill="1" applyBorder="1" applyAlignment="1" applyProtection="1">
      <alignment horizontal="center"/>
      <protection locked="0"/>
    </xf>
    <xf numFmtId="165" fontId="5" fillId="0" borderId="18" xfId="42" applyNumberFormat="1" applyFont="1" applyFill="1" applyBorder="1" applyAlignment="1" applyProtection="1">
      <alignment horizontal="center"/>
      <protection locked="0"/>
    </xf>
    <xf numFmtId="165" fontId="5" fillId="0" borderId="42" xfId="42" applyNumberFormat="1" applyFont="1" applyFill="1" applyBorder="1" applyAlignment="1" applyProtection="1">
      <alignment horizontal="center"/>
      <protection locked="0"/>
    </xf>
    <xf numFmtId="165" fontId="10" fillId="0" borderId="20" xfId="42" applyNumberFormat="1" applyFont="1" applyFill="1" applyBorder="1" applyAlignment="1" applyProtection="1">
      <alignment horizontal="center" wrapText="1"/>
      <protection locked="0"/>
    </xf>
    <xf numFmtId="165" fontId="10" fillId="0" borderId="21" xfId="42" applyNumberFormat="1" applyFont="1" applyFill="1" applyBorder="1" applyAlignment="1" applyProtection="1">
      <alignment horizontal="center" wrapText="1"/>
      <protection locked="0"/>
    </xf>
    <xf numFmtId="165" fontId="10" fillId="0" borderId="49" xfId="42" applyNumberFormat="1" applyFont="1" applyFill="1" applyBorder="1" applyAlignment="1" applyProtection="1">
      <alignment horizontal="center" wrapText="1"/>
      <protection locked="0"/>
    </xf>
    <xf numFmtId="167" fontId="11" fillId="34" borderId="27" xfId="44" applyNumberFormat="1" applyFont="1" applyFill="1" applyBorder="1" applyAlignment="1" applyProtection="1">
      <alignment horizontal="center"/>
      <protection locked="0"/>
    </xf>
    <xf numFmtId="167" fontId="11" fillId="34" borderId="18" xfId="44" applyNumberFormat="1" applyFont="1" applyFill="1" applyBorder="1" applyAlignment="1" applyProtection="1">
      <alignment horizontal="center"/>
      <protection locked="0"/>
    </xf>
    <xf numFmtId="167" fontId="11" fillId="34" borderId="42" xfId="44" applyNumberFormat="1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left"/>
      <protection/>
    </xf>
    <xf numFmtId="0" fontId="5" fillId="0" borderId="50" xfId="0" applyFont="1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left"/>
      <protection locked="0"/>
    </xf>
    <xf numFmtId="0" fontId="5" fillId="0" borderId="32" xfId="0" applyFont="1" applyFill="1" applyBorder="1" applyAlignment="1" applyProtection="1">
      <alignment horizontal="left"/>
      <protection locked="0"/>
    </xf>
    <xf numFmtId="0" fontId="5" fillId="0" borderId="2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left"/>
    </xf>
    <xf numFmtId="0" fontId="5" fillId="34" borderId="46" xfId="0" applyFont="1" applyFill="1" applyBorder="1" applyAlignment="1">
      <alignment horizontal="left"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4" fillId="0" borderId="46" xfId="0" applyFont="1" applyFill="1" applyBorder="1" applyAlignment="1" applyProtection="1">
      <alignment horizontal="left"/>
      <protection/>
    </xf>
    <xf numFmtId="38" fontId="4" fillId="0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5" fillId="0" borderId="33" xfId="0" applyNumberFormat="1" applyFont="1" applyFill="1" applyBorder="1" applyAlignment="1" applyProtection="1">
      <alignment horizont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>
      <alignment horizontal="center" wrapText="1"/>
    </xf>
    <xf numFmtId="10" fontId="4" fillId="0" borderId="57" xfId="0" applyNumberFormat="1" applyFont="1" applyBorder="1" applyAlignment="1">
      <alignment horizontal="center" wrapText="1"/>
    </xf>
    <xf numFmtId="165" fontId="5" fillId="0" borderId="26" xfId="42" applyNumberFormat="1" applyFont="1" applyFill="1" applyBorder="1" applyAlignment="1" applyProtection="1">
      <alignment horizontal="center"/>
      <protection locked="0"/>
    </xf>
    <xf numFmtId="38" fontId="4" fillId="0" borderId="17" xfId="0" applyNumberFormat="1" applyFont="1" applyFill="1" applyBorder="1" applyAlignment="1" applyProtection="1">
      <alignment horizontal="left"/>
      <protection/>
    </xf>
    <xf numFmtId="38" fontId="4" fillId="0" borderId="18" xfId="0" applyNumberFormat="1" applyFont="1" applyFill="1" applyBorder="1" applyAlignment="1" applyProtection="1">
      <alignment horizontal="left"/>
      <protection/>
    </xf>
    <xf numFmtId="165" fontId="5" fillId="0" borderId="29" xfId="42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Border="1" applyAlignment="1">
      <alignment horizontal="center"/>
    </xf>
    <xf numFmtId="167" fontId="11" fillId="34" borderId="24" xfId="44" applyNumberFormat="1" applyFont="1" applyFill="1" applyBorder="1" applyAlignment="1" applyProtection="1">
      <alignment horizontal="center" wrapText="1"/>
      <protection locked="0"/>
    </xf>
    <xf numFmtId="167" fontId="11" fillId="34" borderId="32" xfId="44" applyNumberFormat="1" applyFont="1" applyFill="1" applyBorder="1" applyAlignment="1" applyProtection="1">
      <alignment horizontal="center" wrapText="1"/>
      <protection locked="0"/>
    </xf>
    <xf numFmtId="167" fontId="11" fillId="34" borderId="46" xfId="44" applyNumberFormat="1" applyFont="1" applyFill="1" applyBorder="1" applyAlignment="1" applyProtection="1">
      <alignment horizontal="center" wrapText="1"/>
      <protection locked="0"/>
    </xf>
    <xf numFmtId="49" fontId="5" fillId="0" borderId="20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5" fillId="34" borderId="0" xfId="57" applyFont="1" applyFill="1" applyBorder="1" applyAlignment="1">
      <alignment horizontal="left" wrapText="1"/>
      <protection/>
    </xf>
    <xf numFmtId="0" fontId="5" fillId="0" borderId="30" xfId="0" applyFont="1" applyFill="1" applyBorder="1" applyAlignment="1" applyProtection="1">
      <alignment horizontal="left"/>
      <protection locked="0"/>
    </xf>
    <xf numFmtId="38" fontId="5" fillId="0" borderId="58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5" fillId="34" borderId="34" xfId="57" applyFont="1" applyFill="1" applyBorder="1" applyAlignment="1">
      <alignment horizontal="left"/>
      <protection/>
    </xf>
    <xf numFmtId="0" fontId="5" fillId="34" borderId="50" xfId="57" applyFont="1" applyFill="1" applyBorder="1" applyAlignment="1">
      <alignment horizontal="left"/>
      <protection/>
    </xf>
    <xf numFmtId="0" fontId="5" fillId="0" borderId="26" xfId="0" applyFont="1" applyFill="1" applyBorder="1" applyAlignment="1" applyProtection="1">
      <alignment horizontal="left"/>
      <protection locked="0"/>
    </xf>
    <xf numFmtId="165" fontId="5" fillId="0" borderId="34" xfId="42" applyNumberFormat="1" applyFont="1" applyFill="1" applyBorder="1" applyAlignment="1" applyProtection="1">
      <alignment horizontal="center"/>
      <protection locked="0"/>
    </xf>
    <xf numFmtId="165" fontId="5" fillId="0" borderId="21" xfId="42" applyNumberFormat="1" applyFont="1" applyFill="1" applyBorder="1" applyAlignment="1" applyProtection="1">
      <alignment horizontal="center"/>
      <protection locked="0"/>
    </xf>
    <xf numFmtId="165" fontId="5" fillId="0" borderId="49" xfId="42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5" fillId="0" borderId="59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7"/>
  <sheetViews>
    <sheetView tabSelected="1" view="pageBreakPreview" zoomScale="90" zoomScaleSheetLayoutView="90" zoomScalePageLayoutView="0" workbookViewId="0" topLeftCell="A1">
      <selection activeCell="C13" sqref="C13"/>
    </sheetView>
  </sheetViews>
  <sheetFormatPr defaultColWidth="9.140625" defaultRowHeight="12.75"/>
  <cols>
    <col min="1" max="1" width="42.8515625" style="9" customWidth="1"/>
    <col min="2" max="2" width="10.140625" style="9" customWidth="1"/>
    <col min="3" max="3" width="8.7109375" style="9" customWidth="1"/>
    <col min="4" max="4" width="10.421875" style="232" customWidth="1"/>
    <col min="5" max="5" width="17.421875" style="232" customWidth="1"/>
    <col min="6" max="6" width="10.421875" style="232" customWidth="1"/>
    <col min="7" max="7" width="11.7109375" style="92" customWidth="1"/>
    <col min="8" max="8" width="9.8515625" style="92" customWidth="1"/>
    <col min="9" max="9" width="3.7109375" style="9" customWidth="1"/>
    <col min="10" max="10" width="10.28125" style="9" hidden="1" customWidth="1"/>
    <col min="11" max="11" width="9.28125" style="8" hidden="1" customWidth="1"/>
    <col min="12" max="12" width="10.00390625" style="8" hidden="1" customWidth="1"/>
    <col min="13" max="19" width="9.28125" style="8" hidden="1" customWidth="1"/>
    <col min="20" max="20" width="9.140625" style="8" hidden="1" customWidth="1"/>
    <col min="21" max="21" width="0.13671875" style="8" hidden="1" customWidth="1"/>
    <col min="22" max="22" width="15.7109375" style="9" hidden="1" customWidth="1"/>
    <col min="23" max="23" width="18.57421875" style="9" customWidth="1"/>
    <col min="24" max="24" width="16.00390625" style="9" customWidth="1"/>
    <col min="25" max="25" width="16.28125" style="9" customWidth="1"/>
    <col min="26" max="16384" width="9.140625" style="9" customWidth="1"/>
  </cols>
  <sheetData>
    <row r="1" spans="1:10" ht="13.5" thickBot="1">
      <c r="A1" s="1" t="s">
        <v>0</v>
      </c>
      <c r="B1" s="2"/>
      <c r="C1" s="3"/>
      <c r="D1" s="4"/>
      <c r="E1" s="5"/>
      <c r="F1" s="5"/>
      <c r="G1" s="6" t="s">
        <v>1</v>
      </c>
      <c r="H1" s="288"/>
      <c r="I1" s="289"/>
      <c r="J1" s="7"/>
    </row>
    <row r="2" spans="1:12" ht="24" customHeight="1">
      <c r="A2" s="10" t="s">
        <v>65</v>
      </c>
      <c r="B2" s="348" t="s">
        <v>74</v>
      </c>
      <c r="C2" s="349"/>
      <c r="D2" s="350"/>
      <c r="E2" s="11" t="s">
        <v>2</v>
      </c>
      <c r="F2" s="12"/>
      <c r="G2" s="290"/>
      <c r="H2" s="291"/>
      <c r="I2" s="292"/>
      <c r="J2" s="13"/>
      <c r="K2" s="14"/>
      <c r="L2" s="14"/>
    </row>
    <row r="3" spans="1:12" ht="11.25">
      <c r="A3" s="15" t="s">
        <v>63</v>
      </c>
      <c r="B3" s="351" t="s">
        <v>75</v>
      </c>
      <c r="C3" s="352"/>
      <c r="D3" s="313"/>
      <c r="E3" s="326" t="s">
        <v>3</v>
      </c>
      <c r="F3" s="327"/>
      <c r="G3" s="293"/>
      <c r="H3" s="294"/>
      <c r="I3" s="295"/>
      <c r="J3" s="13"/>
      <c r="K3" s="14"/>
      <c r="L3" s="14"/>
    </row>
    <row r="4" spans="1:12" ht="11.25">
      <c r="A4" s="15" t="s">
        <v>4</v>
      </c>
      <c r="B4" s="351" t="s">
        <v>76</v>
      </c>
      <c r="C4" s="352"/>
      <c r="D4" s="313"/>
      <c r="E4" s="16" t="s">
        <v>5</v>
      </c>
      <c r="F4" s="17"/>
      <c r="G4" s="293"/>
      <c r="H4" s="294"/>
      <c r="I4" s="295"/>
      <c r="J4" s="13"/>
      <c r="K4" s="14"/>
      <c r="L4" s="14"/>
    </row>
    <row r="5" spans="1:12" ht="11.25">
      <c r="A5" s="15" t="s">
        <v>6</v>
      </c>
      <c r="B5" s="351" t="s">
        <v>77</v>
      </c>
      <c r="C5" s="352"/>
      <c r="D5" s="313"/>
      <c r="E5" s="326" t="s">
        <v>7</v>
      </c>
      <c r="F5" s="327"/>
      <c r="G5" s="293"/>
      <c r="H5" s="294"/>
      <c r="I5" s="295"/>
      <c r="J5" s="13"/>
      <c r="K5" s="14"/>
      <c r="L5" s="14"/>
    </row>
    <row r="6" spans="1:12" ht="11.25">
      <c r="A6" s="15" t="s">
        <v>71</v>
      </c>
      <c r="B6" s="351" t="s">
        <v>78</v>
      </c>
      <c r="C6" s="352"/>
      <c r="D6" s="313"/>
      <c r="E6" s="326" t="s">
        <v>8</v>
      </c>
      <c r="F6" s="327"/>
      <c r="G6" s="293"/>
      <c r="H6" s="294"/>
      <c r="I6" s="295"/>
      <c r="J6" s="13"/>
      <c r="K6" s="14"/>
      <c r="L6" s="14"/>
    </row>
    <row r="7" spans="1:12" ht="13.5" customHeight="1" thickBot="1">
      <c r="A7" s="18" t="s">
        <v>9</v>
      </c>
      <c r="B7" s="345"/>
      <c r="C7" s="346"/>
      <c r="D7" s="347"/>
      <c r="E7" s="19" t="s">
        <v>10</v>
      </c>
      <c r="F7" s="20"/>
      <c r="G7" s="342"/>
      <c r="H7" s="343"/>
      <c r="I7" s="344"/>
      <c r="J7" s="13"/>
      <c r="K7" s="14"/>
      <c r="L7" s="14"/>
    </row>
    <row r="8" spans="1:12" ht="12" thickBot="1">
      <c r="A8" s="21"/>
      <c r="B8" s="21"/>
      <c r="C8" s="21"/>
      <c r="D8" s="22"/>
      <c r="E8" s="22"/>
      <c r="F8" s="22"/>
      <c r="G8" s="23"/>
      <c r="H8" s="23"/>
      <c r="I8" s="24"/>
      <c r="J8" s="25"/>
      <c r="K8" s="14"/>
      <c r="L8" s="14"/>
    </row>
    <row r="9" spans="1:21" s="33" customFormat="1" ht="13.5" thickBot="1">
      <c r="A9" s="26" t="s">
        <v>11</v>
      </c>
      <c r="B9" s="27"/>
      <c r="C9" s="28" t="s">
        <v>12</v>
      </c>
      <c r="D9" s="29" t="s">
        <v>13</v>
      </c>
      <c r="E9" s="319" t="s">
        <v>14</v>
      </c>
      <c r="F9" s="320"/>
      <c r="G9" s="323" t="s">
        <v>15</v>
      </c>
      <c r="H9" s="323"/>
      <c r="I9" s="324"/>
      <c r="J9" s="30"/>
      <c r="K9" s="31"/>
      <c r="L9" s="31"/>
      <c r="M9" s="32"/>
      <c r="N9" s="32"/>
      <c r="O9" s="32"/>
      <c r="P9" s="32"/>
      <c r="Q9" s="32"/>
      <c r="R9" s="32"/>
      <c r="S9" s="32"/>
      <c r="T9" s="32"/>
      <c r="U9" s="32"/>
    </row>
    <row r="10" spans="1:21" s="33" customFormat="1" ht="12.75">
      <c r="A10" s="34" t="s">
        <v>16</v>
      </c>
      <c r="B10" s="35"/>
      <c r="C10" s="36"/>
      <c r="D10" s="37"/>
      <c r="E10" s="321"/>
      <c r="F10" s="322"/>
      <c r="G10" s="325"/>
      <c r="H10" s="325"/>
      <c r="I10" s="243"/>
      <c r="J10" s="13"/>
      <c r="K10" s="31"/>
      <c r="L10" s="31"/>
      <c r="M10" s="32"/>
      <c r="N10" s="32"/>
      <c r="O10" s="32"/>
      <c r="P10" s="32"/>
      <c r="Q10" s="32"/>
      <c r="R10" s="32"/>
      <c r="S10" s="32"/>
      <c r="T10" s="32"/>
      <c r="U10" s="32"/>
    </row>
    <row r="11" spans="1:12" ht="12.75">
      <c r="A11" s="38" t="s">
        <v>17</v>
      </c>
      <c r="B11" s="39"/>
      <c r="C11" s="40"/>
      <c r="D11" s="41"/>
      <c r="E11" s="314"/>
      <c r="F11" s="315"/>
      <c r="G11" s="328"/>
      <c r="H11" s="328"/>
      <c r="I11" s="240"/>
      <c r="J11" s="13"/>
      <c r="K11" s="14"/>
      <c r="L11" s="14"/>
    </row>
    <row r="12" spans="1:12" ht="12.75">
      <c r="A12" s="312" t="s">
        <v>18</v>
      </c>
      <c r="B12" s="313"/>
      <c r="C12" s="40"/>
      <c r="D12" s="41"/>
      <c r="E12" s="314"/>
      <c r="F12" s="315"/>
      <c r="G12" s="328"/>
      <c r="H12" s="328"/>
      <c r="I12" s="240"/>
      <c r="J12" s="13"/>
      <c r="K12" s="14"/>
      <c r="L12" s="14"/>
    </row>
    <row r="13" spans="1:12" ht="12.75">
      <c r="A13" s="312" t="s">
        <v>19</v>
      </c>
      <c r="B13" s="313"/>
      <c r="C13" s="40"/>
      <c r="D13" s="41"/>
      <c r="E13" s="314"/>
      <c r="F13" s="315"/>
      <c r="G13" s="328"/>
      <c r="H13" s="328"/>
      <c r="I13" s="240"/>
      <c r="J13" s="13"/>
      <c r="K13" s="14"/>
      <c r="L13" s="14"/>
    </row>
    <row r="14" spans="1:15" ht="13.5" customHeight="1" thickBot="1">
      <c r="A14" s="302" t="s">
        <v>20</v>
      </c>
      <c r="B14" s="303"/>
      <c r="C14" s="42"/>
      <c r="D14" s="43"/>
      <c r="E14" s="333"/>
      <c r="F14" s="334"/>
      <c r="G14" s="296" t="s">
        <v>64</v>
      </c>
      <c r="H14" s="297"/>
      <c r="I14" s="298"/>
      <c r="J14" s="13"/>
      <c r="K14" s="14"/>
      <c r="L14" s="14"/>
      <c r="O14" s="8">
        <v>71.3</v>
      </c>
    </row>
    <row r="15" spans="1:24" ht="12" thickBot="1">
      <c r="A15" s="316" t="s">
        <v>21</v>
      </c>
      <c r="B15" s="317"/>
      <c r="C15" s="317"/>
      <c r="D15" s="318"/>
      <c r="E15" s="44">
        <f>SUM(D10:D14)</f>
        <v>0</v>
      </c>
      <c r="F15" s="45"/>
      <c r="G15" s="46"/>
      <c r="H15" s="46"/>
      <c r="I15" s="47"/>
      <c r="J15" s="47"/>
      <c r="K15" s="14"/>
      <c r="L15" s="14"/>
      <c r="V15" s="48"/>
      <c r="W15" s="48"/>
      <c r="X15" s="48"/>
    </row>
    <row r="16" spans="1:24" ht="11.25">
      <c r="A16" s="49"/>
      <c r="B16" s="50"/>
      <c r="C16" s="50"/>
      <c r="D16" s="45"/>
      <c r="E16" s="45"/>
      <c r="F16" s="45"/>
      <c r="G16" s="46"/>
      <c r="H16" s="46"/>
      <c r="I16" s="47"/>
      <c r="J16" s="47"/>
      <c r="K16" s="14"/>
      <c r="L16" s="14"/>
      <c r="O16" s="8">
        <v>10.01</v>
      </c>
      <c r="V16" s="48"/>
      <c r="W16" s="48"/>
      <c r="X16" s="48"/>
    </row>
    <row r="17" spans="1:24" ht="13.5" customHeight="1" thickBot="1">
      <c r="A17" s="51" t="s">
        <v>57</v>
      </c>
      <c r="B17" s="52"/>
      <c r="C17" s="53" t="s">
        <v>12</v>
      </c>
      <c r="D17" s="54" t="s">
        <v>13</v>
      </c>
      <c r="E17" s="55"/>
      <c r="F17" s="329" t="s">
        <v>15</v>
      </c>
      <c r="G17" s="329"/>
      <c r="H17" s="329"/>
      <c r="I17" s="329"/>
      <c r="J17" s="55"/>
      <c r="K17" s="14"/>
      <c r="L17" s="14"/>
      <c r="O17" s="8">
        <v>7.51</v>
      </c>
      <c r="V17" s="56"/>
      <c r="W17" s="56"/>
      <c r="X17" s="48"/>
    </row>
    <row r="18" spans="1:24" s="65" customFormat="1" ht="12.75" customHeight="1">
      <c r="A18" s="254"/>
      <c r="B18" s="255"/>
      <c r="C18" s="57"/>
      <c r="D18" s="58"/>
      <c r="E18" s="59"/>
      <c r="F18" s="330"/>
      <c r="G18" s="331"/>
      <c r="H18" s="331"/>
      <c r="I18" s="332"/>
      <c r="J18" s="60"/>
      <c r="K18" s="61"/>
      <c r="L18" s="62"/>
      <c r="M18" s="63"/>
      <c r="N18" s="63"/>
      <c r="O18" s="63"/>
      <c r="P18" s="63"/>
      <c r="Q18" s="63"/>
      <c r="R18" s="63"/>
      <c r="S18" s="63"/>
      <c r="T18" s="63"/>
      <c r="U18" s="63"/>
      <c r="V18" s="56"/>
      <c r="W18" s="56"/>
      <c r="X18" s="64"/>
    </row>
    <row r="19" spans="1:24" s="65" customFormat="1" ht="11.25">
      <c r="A19" s="66"/>
      <c r="B19" s="67"/>
      <c r="C19" s="68"/>
      <c r="D19" s="69"/>
      <c r="E19" s="70"/>
      <c r="F19" s="299"/>
      <c r="G19" s="300"/>
      <c r="H19" s="300"/>
      <c r="I19" s="301"/>
      <c r="J19" s="60"/>
      <c r="K19" s="61"/>
      <c r="L19" s="62"/>
      <c r="M19" s="63"/>
      <c r="N19" s="63"/>
      <c r="O19" s="63"/>
      <c r="P19" s="63"/>
      <c r="Q19" s="63"/>
      <c r="R19" s="63"/>
      <c r="S19" s="63"/>
      <c r="T19" s="63"/>
      <c r="U19" s="63"/>
      <c r="V19" s="335"/>
      <c r="W19" s="335"/>
      <c r="X19" s="64"/>
    </row>
    <row r="20" spans="1:21" s="65" customFormat="1" ht="11.25">
      <c r="A20" s="270"/>
      <c r="B20" s="271"/>
      <c r="C20" s="68"/>
      <c r="D20" s="69"/>
      <c r="E20" s="70"/>
      <c r="F20" s="299"/>
      <c r="G20" s="300"/>
      <c r="H20" s="300"/>
      <c r="I20" s="301"/>
      <c r="J20" s="60"/>
      <c r="K20" s="61"/>
      <c r="L20" s="62"/>
      <c r="M20" s="63"/>
      <c r="N20" s="63"/>
      <c r="O20" s="63"/>
      <c r="P20" s="63"/>
      <c r="Q20" s="63"/>
      <c r="R20" s="63"/>
      <c r="S20" s="63"/>
      <c r="T20" s="63"/>
      <c r="U20" s="63"/>
    </row>
    <row r="21" spans="1:21" s="33" customFormat="1" ht="11.25">
      <c r="A21" s="270"/>
      <c r="B21" s="271"/>
      <c r="C21" s="71"/>
      <c r="D21" s="72"/>
      <c r="E21" s="73"/>
      <c r="F21" s="244"/>
      <c r="G21" s="245"/>
      <c r="H21" s="245"/>
      <c r="I21" s="246"/>
      <c r="J21" s="13"/>
      <c r="K21" s="74"/>
      <c r="L21" s="31"/>
      <c r="M21" s="32"/>
      <c r="N21" s="32"/>
      <c r="O21" s="32"/>
      <c r="P21" s="32"/>
      <c r="Q21" s="32"/>
      <c r="R21" s="32"/>
      <c r="S21" s="32"/>
      <c r="T21" s="32"/>
      <c r="U21" s="32"/>
    </row>
    <row r="22" spans="1:21" s="33" customFormat="1" ht="11.25">
      <c r="A22" s="270"/>
      <c r="B22" s="271"/>
      <c r="C22" s="71"/>
      <c r="D22" s="72"/>
      <c r="E22" s="73"/>
      <c r="F22" s="244"/>
      <c r="G22" s="245"/>
      <c r="H22" s="245"/>
      <c r="I22" s="246"/>
      <c r="J22" s="13"/>
      <c r="K22" s="74"/>
      <c r="L22" s="31"/>
      <c r="M22" s="32"/>
      <c r="N22" s="32"/>
      <c r="O22" s="32"/>
      <c r="P22" s="32"/>
      <c r="Q22" s="32"/>
      <c r="R22" s="32"/>
      <c r="S22" s="32"/>
      <c r="T22" s="32"/>
      <c r="U22" s="32"/>
    </row>
    <row r="23" spans="1:21" s="33" customFormat="1" ht="13.5" customHeight="1" thickBot="1">
      <c r="A23" s="339"/>
      <c r="B23" s="340"/>
      <c r="C23" s="75"/>
      <c r="D23" s="76"/>
      <c r="E23" s="77"/>
      <c r="F23" s="247"/>
      <c r="G23" s="248"/>
      <c r="H23" s="248"/>
      <c r="I23" s="249"/>
      <c r="J23" s="78"/>
      <c r="K23" s="74"/>
      <c r="L23" s="31"/>
      <c r="M23" s="32"/>
      <c r="N23" s="32"/>
      <c r="O23" s="32"/>
      <c r="P23" s="32"/>
      <c r="Q23" s="32"/>
      <c r="R23" s="32"/>
      <c r="S23" s="32"/>
      <c r="T23" s="32"/>
      <c r="U23" s="32"/>
    </row>
    <row r="24" spans="1:11" ht="12" thickBot="1">
      <c r="A24" s="264" t="s">
        <v>21</v>
      </c>
      <c r="B24" s="265"/>
      <c r="C24" s="265"/>
      <c r="D24" s="266"/>
      <c r="E24" s="79">
        <f>SUM(D18:D23)</f>
        <v>0</v>
      </c>
      <c r="F24" s="45"/>
      <c r="G24" s="80"/>
      <c r="H24" s="80"/>
      <c r="I24" s="50"/>
      <c r="J24" s="50"/>
      <c r="K24" s="14"/>
    </row>
    <row r="25" spans="1:11" ht="12" thickBot="1">
      <c r="A25" s="50"/>
      <c r="B25" s="50"/>
      <c r="C25" s="50"/>
      <c r="D25" s="45"/>
      <c r="E25" s="45"/>
      <c r="F25" s="45"/>
      <c r="G25" s="80"/>
      <c r="H25" s="80"/>
      <c r="I25" s="50"/>
      <c r="J25" s="50"/>
      <c r="K25" s="14"/>
    </row>
    <row r="26" spans="1:11" ht="12" customHeight="1" thickBot="1">
      <c r="A26" s="279" t="s">
        <v>58</v>
      </c>
      <c r="B26" s="280"/>
      <c r="C26" s="280"/>
      <c r="D26" s="281"/>
      <c r="E26" s="81">
        <f>E15+E24</f>
        <v>0</v>
      </c>
      <c r="F26" s="337" t="s">
        <v>23</v>
      </c>
      <c r="G26" s="338"/>
      <c r="H26" s="338"/>
      <c r="I26" s="338"/>
      <c r="J26" s="338"/>
      <c r="K26" s="14"/>
    </row>
    <row r="27" spans="1:11" ht="11.25">
      <c r="A27" s="82"/>
      <c r="B27" s="21"/>
      <c r="C27" s="21"/>
      <c r="D27" s="22"/>
      <c r="E27" s="22"/>
      <c r="F27" s="22"/>
      <c r="G27" s="83"/>
      <c r="H27" s="83"/>
      <c r="I27" s="21"/>
      <c r="J27" s="84"/>
      <c r="K27" s="14"/>
    </row>
    <row r="28" spans="1:11" ht="11.25">
      <c r="A28" s="85" t="s">
        <v>59</v>
      </c>
      <c r="B28" s="50"/>
      <c r="C28" s="50"/>
      <c r="D28" s="45"/>
      <c r="E28" s="45"/>
      <c r="F28" s="86" t="s">
        <v>24</v>
      </c>
      <c r="G28" s="87"/>
      <c r="H28" s="88"/>
      <c r="I28" s="88"/>
      <c r="J28" s="88"/>
      <c r="K28" s="14"/>
    </row>
    <row r="29" spans="1:23" ht="12" thickBot="1">
      <c r="A29" s="85" t="s">
        <v>25</v>
      </c>
      <c r="B29" s="89" t="s">
        <v>26</v>
      </c>
      <c r="C29" s="89"/>
      <c r="D29" s="90"/>
      <c r="E29" s="86" t="s">
        <v>13</v>
      </c>
      <c r="F29" s="86" t="s">
        <v>27</v>
      </c>
      <c r="G29" s="87" t="s">
        <v>28</v>
      </c>
      <c r="H29" s="251" t="s">
        <v>62</v>
      </c>
      <c r="I29" s="251"/>
      <c r="J29" s="88"/>
      <c r="K29" s="14"/>
      <c r="V29" s="91"/>
      <c r="W29" s="92"/>
    </row>
    <row r="30" spans="1:26" ht="11.25">
      <c r="A30" s="93" t="s">
        <v>29</v>
      </c>
      <c r="B30" s="304"/>
      <c r="C30" s="305"/>
      <c r="D30" s="305"/>
      <c r="E30" s="94"/>
      <c r="F30" s="95" t="e">
        <f aca="true" t="shared" si="0" ref="F30:F35">+E30/$E$51</f>
        <v>#DIV/0!</v>
      </c>
      <c r="G30" s="96"/>
      <c r="H30" s="252"/>
      <c r="I30" s="253"/>
      <c r="J30" s="97"/>
      <c r="K30" s="98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  <c r="W30" s="92"/>
      <c r="X30" s="100"/>
      <c r="Y30" s="100"/>
      <c r="Z30" s="100"/>
    </row>
    <row r="31" spans="1:26" ht="11.25">
      <c r="A31" s="101" t="s">
        <v>51</v>
      </c>
      <c r="B31" s="260"/>
      <c r="C31" s="267"/>
      <c r="D31" s="267"/>
      <c r="E31" s="102"/>
      <c r="F31" s="103" t="e">
        <f t="shared" si="0"/>
        <v>#DIV/0!</v>
      </c>
      <c r="G31" s="104"/>
      <c r="H31" s="250"/>
      <c r="I31" s="240"/>
      <c r="J31" s="97"/>
      <c r="K31" s="98"/>
      <c r="L31" s="99"/>
      <c r="M31" s="99"/>
      <c r="N31" s="99" t="e">
        <f>#REF!*0.2297</f>
        <v>#REF!</v>
      </c>
      <c r="O31" s="99" t="e">
        <f>#REF!*0.0573</f>
        <v>#REF!</v>
      </c>
      <c r="P31" s="99"/>
      <c r="Q31" s="99"/>
      <c r="R31" s="99"/>
      <c r="S31" s="99" t="e">
        <f>SUM(K31:R31)</f>
        <v>#REF!</v>
      </c>
      <c r="T31" s="99"/>
      <c r="U31" s="99"/>
      <c r="V31" s="100"/>
      <c r="W31" s="100"/>
      <c r="X31" s="100"/>
      <c r="Y31" s="100"/>
      <c r="Z31" s="100"/>
    </row>
    <row r="32" spans="1:26" ht="11.25">
      <c r="A32" s="101" t="s">
        <v>56</v>
      </c>
      <c r="B32" s="260"/>
      <c r="C32" s="267"/>
      <c r="D32" s="267"/>
      <c r="E32" s="102"/>
      <c r="F32" s="103" t="e">
        <f t="shared" si="0"/>
        <v>#DIV/0!</v>
      </c>
      <c r="G32" s="104"/>
      <c r="H32" s="250"/>
      <c r="I32" s="240"/>
      <c r="J32" s="97"/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100"/>
      <c r="X32" s="100"/>
      <c r="Y32" s="100"/>
      <c r="Z32" s="100"/>
    </row>
    <row r="33" spans="1:26" ht="11.25">
      <c r="A33" s="105" t="s">
        <v>30</v>
      </c>
      <c r="B33" s="260"/>
      <c r="C33" s="267"/>
      <c r="D33" s="267"/>
      <c r="E33" s="102"/>
      <c r="F33" s="103" t="e">
        <f t="shared" si="0"/>
        <v>#DIV/0!</v>
      </c>
      <c r="G33" s="104"/>
      <c r="H33" s="250"/>
      <c r="I33" s="240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100"/>
      <c r="X33" s="100"/>
      <c r="Y33" s="100"/>
      <c r="Z33" s="100"/>
    </row>
    <row r="34" spans="1:26" ht="12" thickBot="1">
      <c r="A34" s="105" t="s">
        <v>22</v>
      </c>
      <c r="B34" s="260"/>
      <c r="C34" s="267"/>
      <c r="D34" s="267"/>
      <c r="E34" s="102"/>
      <c r="F34" s="103" t="e">
        <f t="shared" si="0"/>
        <v>#DIV/0!</v>
      </c>
      <c r="G34" s="104"/>
      <c r="H34" s="250"/>
      <c r="I34" s="240"/>
      <c r="J34" s="97"/>
      <c r="K34" s="98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00"/>
      <c r="W34" s="100"/>
      <c r="X34" s="100"/>
      <c r="Y34" s="100"/>
      <c r="Z34" s="100"/>
    </row>
    <row r="35" spans="1:26" ht="12" thickBot="1">
      <c r="A35" s="106" t="s">
        <v>52</v>
      </c>
      <c r="B35" s="268"/>
      <c r="C35" s="269"/>
      <c r="D35" s="269"/>
      <c r="E35" s="107"/>
      <c r="F35" s="108" t="e">
        <f t="shared" si="0"/>
        <v>#DIV/0!</v>
      </c>
      <c r="G35" s="109"/>
      <c r="H35" s="263"/>
      <c r="I35" s="262"/>
      <c r="J35" s="50"/>
      <c r="K35" s="98"/>
      <c r="L35" s="99"/>
      <c r="M35" s="99"/>
      <c r="N35" s="110">
        <v>0.2297</v>
      </c>
      <c r="O35" s="99"/>
      <c r="P35" s="99"/>
      <c r="R35" s="111" t="s">
        <v>31</v>
      </c>
      <c r="S35" s="99" t="e">
        <f>#REF!</f>
        <v>#REF!</v>
      </c>
      <c r="T35" s="99"/>
      <c r="U35" s="99"/>
      <c r="V35" s="100"/>
      <c r="W35" s="100"/>
      <c r="X35" s="100"/>
      <c r="Y35" s="100"/>
      <c r="Z35" s="100"/>
    </row>
    <row r="36" spans="1:26" ht="12" thickBot="1">
      <c r="A36" s="50"/>
      <c r="B36" s="50"/>
      <c r="C36" s="50"/>
      <c r="D36" s="45"/>
      <c r="E36" s="112"/>
      <c r="F36" s="113" t="e">
        <f>SUM(F30:F35)</f>
        <v>#DIV/0!</v>
      </c>
      <c r="G36" s="46"/>
      <c r="H36" s="46"/>
      <c r="I36" s="47"/>
      <c r="J36" s="47"/>
      <c r="K36" s="98"/>
      <c r="L36" s="99"/>
      <c r="M36" s="99" t="s">
        <v>32</v>
      </c>
      <c r="N36" s="99">
        <v>10.01</v>
      </c>
      <c r="O36" s="99">
        <f>N36/N35</f>
        <v>43.5785807575098</v>
      </c>
      <c r="P36" s="99" t="e">
        <f>(O36/100)*#REF!</f>
        <v>#REF!</v>
      </c>
      <c r="Q36" s="99"/>
      <c r="R36" s="99"/>
      <c r="S36" s="99" t="e">
        <f>SUM(S35:S35)</f>
        <v>#REF!</v>
      </c>
      <c r="T36" s="99"/>
      <c r="U36" s="99"/>
      <c r="V36" s="100"/>
      <c r="W36" s="100"/>
      <c r="X36" s="100"/>
      <c r="Y36" s="100"/>
      <c r="Z36" s="100"/>
    </row>
    <row r="37" spans="1:26" ht="12" thickBot="1">
      <c r="A37" s="114" t="s">
        <v>33</v>
      </c>
      <c r="B37" s="50"/>
      <c r="C37" s="50"/>
      <c r="D37" s="45"/>
      <c r="E37" s="112"/>
      <c r="F37" s="115"/>
      <c r="G37" s="80"/>
      <c r="H37" s="80"/>
      <c r="I37" s="47"/>
      <c r="J37" s="47"/>
      <c r="K37" s="98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00"/>
      <c r="W37" s="100"/>
      <c r="X37" s="100"/>
      <c r="Y37" s="100"/>
      <c r="Z37" s="100"/>
    </row>
    <row r="38" spans="1:26" ht="11.25">
      <c r="A38" s="116" t="s">
        <v>34</v>
      </c>
      <c r="B38" s="341"/>
      <c r="C38" s="341"/>
      <c r="D38" s="304"/>
      <c r="E38" s="117"/>
      <c r="F38" s="95" t="e">
        <f aca="true" t="shared" si="1" ref="F38:F48">+E38/$E$51</f>
        <v>#DIV/0!</v>
      </c>
      <c r="G38" s="118"/>
      <c r="H38" s="242"/>
      <c r="I38" s="243"/>
      <c r="J38" s="97"/>
      <c r="K38" s="98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00"/>
      <c r="W38" s="100"/>
      <c r="X38" s="100"/>
      <c r="Y38" s="100"/>
      <c r="Z38" s="100"/>
    </row>
    <row r="39" spans="1:26" ht="11.25">
      <c r="A39" s="119" t="s">
        <v>35</v>
      </c>
      <c r="B39" s="259"/>
      <c r="C39" s="259"/>
      <c r="D39" s="260"/>
      <c r="E39" s="102"/>
      <c r="F39" s="120" t="e">
        <f t="shared" si="1"/>
        <v>#DIV/0!</v>
      </c>
      <c r="G39" s="121"/>
      <c r="H39" s="239"/>
      <c r="I39" s="240"/>
      <c r="J39" s="97"/>
      <c r="K39" s="98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00"/>
      <c r="W39" s="100"/>
      <c r="X39" s="100"/>
      <c r="Y39" s="100"/>
      <c r="Z39" s="100"/>
    </row>
    <row r="40" spans="1:26" ht="11.25">
      <c r="A40" s="119" t="s">
        <v>36</v>
      </c>
      <c r="B40" s="259"/>
      <c r="C40" s="259"/>
      <c r="D40" s="260"/>
      <c r="E40" s="102"/>
      <c r="F40" s="120" t="e">
        <f t="shared" si="1"/>
        <v>#DIV/0!</v>
      </c>
      <c r="G40" s="121"/>
      <c r="H40" s="239"/>
      <c r="I40" s="240"/>
      <c r="J40" s="97"/>
      <c r="K40" s="98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100"/>
      <c r="W40" s="100"/>
      <c r="X40" s="100"/>
      <c r="Y40" s="100"/>
      <c r="Z40" s="100"/>
    </row>
    <row r="41" spans="1:26" ht="11.25">
      <c r="A41" s="119" t="s">
        <v>37</v>
      </c>
      <c r="B41" s="259"/>
      <c r="C41" s="259"/>
      <c r="D41" s="260"/>
      <c r="E41" s="102"/>
      <c r="F41" s="120" t="e">
        <f t="shared" si="1"/>
        <v>#DIV/0!</v>
      </c>
      <c r="G41" s="121"/>
      <c r="H41" s="239"/>
      <c r="I41" s="240"/>
      <c r="J41" s="97"/>
      <c r="K41" s="98"/>
      <c r="L41" s="99"/>
      <c r="M41" s="99"/>
      <c r="N41" s="99">
        <f>SUM(N36:N36)</f>
        <v>10.01</v>
      </c>
      <c r="O41" s="99">
        <f>SUM(O36:O36)</f>
        <v>43.5785807575098</v>
      </c>
      <c r="P41" s="99" t="e">
        <f>SUM(P36:P36)</f>
        <v>#REF!</v>
      </c>
      <c r="Q41" s="99"/>
      <c r="R41" s="99"/>
      <c r="S41" s="99"/>
      <c r="T41" s="99"/>
      <c r="U41" s="99"/>
      <c r="V41" s="100"/>
      <c r="W41" s="100"/>
      <c r="X41" s="100"/>
      <c r="Y41" s="100"/>
      <c r="Z41" s="100"/>
    </row>
    <row r="42" spans="1:26" ht="11.25">
      <c r="A42" s="119" t="s">
        <v>32</v>
      </c>
      <c r="B42" s="259"/>
      <c r="C42" s="259"/>
      <c r="D42" s="260"/>
      <c r="E42" s="102"/>
      <c r="F42" s="120" t="e">
        <f t="shared" si="1"/>
        <v>#DIV/0!</v>
      </c>
      <c r="G42" s="121"/>
      <c r="H42" s="239"/>
      <c r="I42" s="240"/>
      <c r="J42" s="97"/>
      <c r="K42" s="98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00"/>
      <c r="W42" s="100"/>
      <c r="X42" s="100"/>
      <c r="Y42" s="100"/>
      <c r="Z42" s="100"/>
    </row>
    <row r="43" spans="1:26" ht="11.25">
      <c r="A43" s="119" t="s">
        <v>38</v>
      </c>
      <c r="B43" s="259"/>
      <c r="C43" s="259"/>
      <c r="D43" s="260"/>
      <c r="E43" s="102"/>
      <c r="F43" s="120" t="e">
        <f t="shared" si="1"/>
        <v>#DIV/0!</v>
      </c>
      <c r="G43" s="121"/>
      <c r="H43" s="239"/>
      <c r="I43" s="240"/>
      <c r="J43" s="97"/>
      <c r="K43" s="98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2"/>
      <c r="W43" s="100"/>
      <c r="X43" s="100"/>
      <c r="Y43" s="100"/>
      <c r="Z43" s="100"/>
    </row>
    <row r="44" spans="1:26" ht="11.25">
      <c r="A44" s="119" t="s">
        <v>39</v>
      </c>
      <c r="B44" s="259"/>
      <c r="C44" s="259"/>
      <c r="D44" s="260"/>
      <c r="E44" s="102"/>
      <c r="F44" s="120" t="e">
        <f t="shared" si="1"/>
        <v>#DIV/0!</v>
      </c>
      <c r="G44" s="121"/>
      <c r="H44" s="239"/>
      <c r="I44" s="240"/>
      <c r="J44" s="97"/>
      <c r="K44" s="98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100"/>
      <c r="X44" s="100"/>
      <c r="Y44" s="100"/>
      <c r="Z44" s="100"/>
    </row>
    <row r="45" spans="1:26" ht="11.25">
      <c r="A45" s="119" t="s">
        <v>53</v>
      </c>
      <c r="B45" s="259"/>
      <c r="C45" s="259"/>
      <c r="D45" s="260"/>
      <c r="E45" s="102"/>
      <c r="F45" s="120" t="e">
        <f t="shared" si="1"/>
        <v>#DIV/0!</v>
      </c>
      <c r="G45" s="122"/>
      <c r="H45" s="239"/>
      <c r="I45" s="240"/>
      <c r="J45" s="97"/>
      <c r="K45" s="98"/>
      <c r="L45" s="99">
        <v>5.73</v>
      </c>
      <c r="M45" s="99"/>
      <c r="N45" s="110">
        <v>0.0573</v>
      </c>
      <c r="O45" s="99"/>
      <c r="P45" s="99"/>
      <c r="Q45" s="99"/>
      <c r="R45" s="99"/>
      <c r="S45" s="99"/>
      <c r="T45" s="99"/>
      <c r="U45" s="99"/>
      <c r="V45" s="100"/>
      <c r="W45" s="100"/>
      <c r="X45" s="100"/>
      <c r="Y45" s="100"/>
      <c r="Z45" s="100"/>
    </row>
    <row r="46" spans="1:26" ht="11.25">
      <c r="A46" s="119" t="s">
        <v>40</v>
      </c>
      <c r="B46" s="259"/>
      <c r="C46" s="259"/>
      <c r="D46" s="260"/>
      <c r="E46" s="102"/>
      <c r="F46" s="120" t="e">
        <f t="shared" si="1"/>
        <v>#DIV/0!</v>
      </c>
      <c r="G46" s="122"/>
      <c r="H46" s="239"/>
      <c r="I46" s="240"/>
      <c r="J46" s="97"/>
      <c r="K46" s="98"/>
      <c r="L46" s="99"/>
      <c r="M46" s="99"/>
      <c r="N46" s="110"/>
      <c r="O46" s="99"/>
      <c r="P46" s="99"/>
      <c r="Q46" s="99"/>
      <c r="R46" s="99"/>
      <c r="S46" s="99"/>
      <c r="T46" s="99"/>
      <c r="U46" s="99"/>
      <c r="V46" s="100"/>
      <c r="W46" s="100"/>
      <c r="X46" s="100"/>
      <c r="Y46" s="100"/>
      <c r="Z46" s="100"/>
    </row>
    <row r="47" spans="1:26" ht="11.25">
      <c r="A47" s="119" t="s">
        <v>55</v>
      </c>
      <c r="B47" s="259"/>
      <c r="C47" s="259"/>
      <c r="D47" s="260"/>
      <c r="E47" s="102"/>
      <c r="F47" s="120" t="e">
        <f t="shared" si="1"/>
        <v>#DIV/0!</v>
      </c>
      <c r="G47" s="122"/>
      <c r="H47" s="239"/>
      <c r="I47" s="240"/>
      <c r="J47" s="97"/>
      <c r="K47" s="98"/>
      <c r="L47" s="99"/>
      <c r="M47" s="99"/>
      <c r="N47" s="110"/>
      <c r="O47" s="99"/>
      <c r="P47" s="99"/>
      <c r="Q47" s="99"/>
      <c r="R47" s="99"/>
      <c r="S47" s="99"/>
      <c r="T47" s="99"/>
      <c r="U47" s="99"/>
      <c r="V47" s="100"/>
      <c r="W47" s="100"/>
      <c r="X47" s="100"/>
      <c r="Y47" s="100"/>
      <c r="Z47" s="100"/>
    </row>
    <row r="48" spans="1:26" ht="12" thickBot="1">
      <c r="A48" s="123" t="s">
        <v>54</v>
      </c>
      <c r="B48" s="336"/>
      <c r="C48" s="336"/>
      <c r="D48" s="268"/>
      <c r="E48" s="107"/>
      <c r="F48" s="108" t="e">
        <f t="shared" si="1"/>
        <v>#DIV/0!</v>
      </c>
      <c r="G48" s="124"/>
      <c r="H48" s="261"/>
      <c r="I48" s="262"/>
      <c r="J48" s="97"/>
      <c r="K48" s="98"/>
      <c r="L48" s="99"/>
      <c r="M48" s="99"/>
      <c r="N48" s="110"/>
      <c r="O48" s="99"/>
      <c r="P48" s="99"/>
      <c r="Q48" s="99"/>
      <c r="R48" s="99"/>
      <c r="S48" s="99"/>
      <c r="T48" s="99"/>
      <c r="U48" s="99"/>
      <c r="V48" s="100"/>
      <c r="W48" s="100"/>
      <c r="X48" s="100"/>
      <c r="Y48" s="100"/>
      <c r="Z48" s="100"/>
    </row>
    <row r="49" spans="1:26" ht="12" thickBot="1">
      <c r="A49" s="50"/>
      <c r="B49" s="50"/>
      <c r="C49" s="50"/>
      <c r="D49" s="45"/>
      <c r="E49" s="125"/>
      <c r="F49" s="113" t="e">
        <f>SUM(F38:F48)</f>
        <v>#DIV/0!</v>
      </c>
      <c r="G49" s="46"/>
      <c r="H49" s="46"/>
      <c r="I49" s="50"/>
      <c r="J49" s="50"/>
      <c r="K49" s="98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0"/>
      <c r="W49" s="100"/>
      <c r="X49" s="100"/>
      <c r="Y49" s="100"/>
      <c r="Z49" s="100"/>
    </row>
    <row r="50" spans="1:26" ht="12" customHeight="1" thickBot="1">
      <c r="A50" s="274" t="s">
        <v>60</v>
      </c>
      <c r="B50" s="275"/>
      <c r="C50" s="275"/>
      <c r="D50" s="45"/>
      <c r="E50" s="45"/>
      <c r="F50" s="80"/>
      <c r="G50" s="46"/>
      <c r="H50" s="46"/>
      <c r="I50" s="50"/>
      <c r="J50" s="125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0"/>
      <c r="W50" s="100"/>
      <c r="X50" s="100"/>
      <c r="Y50" s="100"/>
      <c r="Z50" s="100"/>
    </row>
    <row r="51" spans="1:26" ht="12" customHeight="1" thickBot="1">
      <c r="A51" s="275"/>
      <c r="B51" s="275"/>
      <c r="C51" s="275"/>
      <c r="D51" s="127" t="s">
        <v>41</v>
      </c>
      <c r="E51" s="128">
        <f>SUM(E30:E48)</f>
        <v>0</v>
      </c>
      <c r="F51" s="129" t="e">
        <f>+F49+F36</f>
        <v>#DIV/0!</v>
      </c>
      <c r="G51" s="130">
        <f>SUM(G30:G48)</f>
        <v>0</v>
      </c>
      <c r="H51" s="46"/>
      <c r="I51" s="50"/>
      <c r="J51" s="50"/>
      <c r="K51" s="98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0"/>
      <c r="W51" s="100"/>
      <c r="X51" s="100"/>
      <c r="Y51" s="100"/>
      <c r="Z51" s="100"/>
    </row>
    <row r="52" spans="1:26" ht="11.25">
      <c r="A52" s="21"/>
      <c r="B52" s="21"/>
      <c r="C52" s="21"/>
      <c r="D52" s="21"/>
      <c r="E52" s="21"/>
      <c r="F52" s="21"/>
      <c r="G52" s="21"/>
      <c r="H52" s="83"/>
      <c r="I52" s="21"/>
      <c r="J52" s="25"/>
      <c r="K52" s="98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0"/>
      <c r="W52" s="100"/>
      <c r="X52" s="100"/>
      <c r="Y52" s="100"/>
      <c r="Z52" s="100"/>
    </row>
    <row r="53" spans="1:26" ht="13.5" customHeight="1" thickBot="1">
      <c r="A53" s="51" t="s">
        <v>42</v>
      </c>
      <c r="B53" s="131"/>
      <c r="C53" s="131"/>
      <c r="D53" s="88"/>
      <c r="E53" s="88" t="s">
        <v>13</v>
      </c>
      <c r="F53" s="251" t="s">
        <v>43</v>
      </c>
      <c r="G53" s="251"/>
      <c r="H53" s="251"/>
      <c r="I53" s="251"/>
      <c r="J53" s="132"/>
      <c r="K53" s="98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0"/>
      <c r="W53" s="100"/>
      <c r="X53" s="100"/>
      <c r="Y53" s="100"/>
      <c r="Z53" s="100"/>
    </row>
    <row r="54" spans="1:11" ht="12.75" customHeight="1">
      <c r="A54" s="309" t="s">
        <v>61</v>
      </c>
      <c r="B54" s="310"/>
      <c r="C54" s="310"/>
      <c r="D54" s="311"/>
      <c r="E54" s="133"/>
      <c r="F54" s="236"/>
      <c r="G54" s="237"/>
      <c r="H54" s="237"/>
      <c r="I54" s="238"/>
      <c r="J54" s="134"/>
      <c r="K54" s="78"/>
    </row>
    <row r="55" spans="1:11" ht="12" thickBot="1">
      <c r="A55" s="89"/>
      <c r="B55" s="135"/>
      <c r="C55" s="135"/>
      <c r="D55" s="136"/>
      <c r="E55" s="137">
        <f>SUM(D54:D54)</f>
        <v>0</v>
      </c>
      <c r="F55" s="138"/>
      <c r="G55" s="139"/>
      <c r="H55" s="139"/>
      <c r="I55" s="140"/>
      <c r="J55" s="141"/>
      <c r="K55" s="142"/>
    </row>
    <row r="56" spans="1:11" ht="11.25">
      <c r="A56" s="143"/>
      <c r="B56" s="144"/>
      <c r="C56" s="144"/>
      <c r="D56" s="145"/>
      <c r="E56" s="146"/>
      <c r="F56" s="147"/>
      <c r="G56" s="147"/>
      <c r="H56" s="147"/>
      <c r="I56" s="148"/>
      <c r="J56" s="141"/>
      <c r="K56" s="142"/>
    </row>
    <row r="57" spans="1:21" s="33" customFormat="1" ht="11.25">
      <c r="A57" s="89" t="s">
        <v>73</v>
      </c>
      <c r="B57" s="50"/>
      <c r="C57" s="50"/>
      <c r="D57" s="45"/>
      <c r="E57" s="45"/>
      <c r="F57" s="149"/>
      <c r="G57" s="149"/>
      <c r="H57" s="149"/>
      <c r="I57" s="126"/>
      <c r="J57" s="150"/>
      <c r="K57" s="151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11" ht="13.5" thickBot="1">
      <c r="A58" s="152" t="s">
        <v>44</v>
      </c>
      <c r="B58" s="153"/>
      <c r="C58" s="88"/>
      <c r="D58" s="86" t="s">
        <v>45</v>
      </c>
      <c r="E58" s="86" t="s">
        <v>13</v>
      </c>
      <c r="F58" s="241" t="s">
        <v>43</v>
      </c>
      <c r="G58" s="241"/>
      <c r="H58" s="241"/>
      <c r="I58" s="241"/>
      <c r="J58" s="154"/>
      <c r="K58" s="142"/>
    </row>
    <row r="59" spans="1:11" ht="12.75" customHeight="1">
      <c r="A59" s="256" t="s">
        <v>46</v>
      </c>
      <c r="B59" s="257"/>
      <c r="C59" s="258"/>
      <c r="D59" s="155"/>
      <c r="E59" s="156"/>
      <c r="F59" s="236"/>
      <c r="G59" s="237"/>
      <c r="H59" s="237"/>
      <c r="I59" s="238"/>
      <c r="J59" s="134"/>
      <c r="K59" s="78"/>
    </row>
    <row r="60" spans="1:24" ht="11.25" customHeight="1">
      <c r="A60" s="306" t="s">
        <v>68</v>
      </c>
      <c r="B60" s="307"/>
      <c r="C60" s="308"/>
      <c r="D60" s="160">
        <v>3</v>
      </c>
      <c r="E60" s="161"/>
      <c r="F60" s="233"/>
      <c r="G60" s="234"/>
      <c r="H60" s="234"/>
      <c r="I60" s="235"/>
      <c r="J60" s="134"/>
      <c r="K60" s="78"/>
      <c r="W60" s="165"/>
      <c r="X60" s="165"/>
    </row>
    <row r="61" spans="1:11" ht="11.25">
      <c r="A61" s="157" t="s">
        <v>47</v>
      </c>
      <c r="B61" s="158"/>
      <c r="C61" s="159"/>
      <c r="D61" s="160">
        <v>3</v>
      </c>
      <c r="E61" s="161"/>
      <c r="F61" s="233"/>
      <c r="G61" s="234"/>
      <c r="H61" s="234"/>
      <c r="I61" s="235"/>
      <c r="J61" s="134"/>
      <c r="K61" s="78"/>
    </row>
    <row r="62" spans="1:11" ht="11.25">
      <c r="A62" s="157" t="s">
        <v>70</v>
      </c>
      <c r="B62" s="158"/>
      <c r="C62" s="159"/>
      <c r="D62" s="160" t="s">
        <v>70</v>
      </c>
      <c r="E62" s="161" t="s">
        <v>70</v>
      </c>
      <c r="F62" s="162"/>
      <c r="G62" s="163"/>
      <c r="H62" s="163"/>
      <c r="I62" s="164"/>
      <c r="J62" s="134"/>
      <c r="K62" s="78"/>
    </row>
    <row r="63" spans="1:25" ht="11.25">
      <c r="A63" s="157" t="s">
        <v>48</v>
      </c>
      <c r="B63" s="158"/>
      <c r="C63" s="159"/>
      <c r="D63" s="160"/>
      <c r="E63" s="161"/>
      <c r="F63" s="233"/>
      <c r="G63" s="234"/>
      <c r="H63" s="234"/>
      <c r="I63" s="235"/>
      <c r="J63" s="134"/>
      <c r="K63" s="78"/>
      <c r="X63" s="166"/>
      <c r="Y63" s="166"/>
    </row>
    <row r="64" spans="1:24" ht="11.25" customHeight="1">
      <c r="A64" s="157" t="s">
        <v>67</v>
      </c>
      <c r="B64" s="158"/>
      <c r="C64" s="159"/>
      <c r="D64" s="160">
        <v>1</v>
      </c>
      <c r="E64" s="161"/>
      <c r="F64" s="233"/>
      <c r="G64" s="234"/>
      <c r="H64" s="234"/>
      <c r="I64" s="235"/>
      <c r="J64" s="134"/>
      <c r="K64" s="78"/>
      <c r="V64" s="167"/>
      <c r="W64" s="168"/>
      <c r="X64" s="168"/>
    </row>
    <row r="65" spans="1:23" ht="11.25">
      <c r="A65" s="157" t="s">
        <v>72</v>
      </c>
      <c r="B65" s="158"/>
      <c r="C65" s="159"/>
      <c r="D65" s="160">
        <v>0</v>
      </c>
      <c r="E65" s="161"/>
      <c r="F65" s="233"/>
      <c r="G65" s="234"/>
      <c r="H65" s="234"/>
      <c r="I65" s="235"/>
      <c r="J65" s="134"/>
      <c r="K65" s="78"/>
      <c r="W65" s="168"/>
    </row>
    <row r="66" spans="1:11" ht="11.25">
      <c r="A66" s="282" t="s">
        <v>69</v>
      </c>
      <c r="B66" s="283"/>
      <c r="C66" s="284"/>
      <c r="D66" s="160">
        <v>4</v>
      </c>
      <c r="E66" s="161"/>
      <c r="F66" s="233"/>
      <c r="G66" s="234"/>
      <c r="H66" s="234"/>
      <c r="I66" s="235"/>
      <c r="J66" s="134"/>
      <c r="K66" s="78"/>
    </row>
    <row r="67" spans="1:11" ht="16.5" customHeight="1">
      <c r="A67" s="306" t="s">
        <v>66</v>
      </c>
      <c r="B67" s="307"/>
      <c r="C67" s="308"/>
      <c r="D67" s="169">
        <v>1</v>
      </c>
      <c r="E67" s="170"/>
      <c r="F67" s="233"/>
      <c r="G67" s="234"/>
      <c r="H67" s="234"/>
      <c r="I67" s="235"/>
      <c r="J67" s="134"/>
      <c r="K67" s="78"/>
    </row>
    <row r="68" spans="1:11" ht="13.5" customHeight="1" thickBot="1">
      <c r="A68" s="276"/>
      <c r="B68" s="277"/>
      <c r="C68" s="278"/>
      <c r="D68" s="171"/>
      <c r="E68" s="172"/>
      <c r="F68" s="285"/>
      <c r="G68" s="286"/>
      <c r="H68" s="286"/>
      <c r="I68" s="287"/>
      <c r="J68" s="134"/>
      <c r="K68" s="78"/>
    </row>
    <row r="69" spans="1:11" ht="13.5" customHeight="1" thickBot="1">
      <c r="A69" s="173" t="s">
        <v>49</v>
      </c>
      <c r="B69" s="174"/>
      <c r="C69" s="174"/>
      <c r="D69" s="175"/>
      <c r="E69" s="176">
        <v>95025000</v>
      </c>
      <c r="F69" s="272"/>
      <c r="G69" s="273"/>
      <c r="H69" s="273"/>
      <c r="I69" s="273"/>
      <c r="J69" s="273"/>
      <c r="K69" s="14"/>
    </row>
    <row r="70" spans="1:21" s="33" customFormat="1" ht="11.25">
      <c r="A70" s="135"/>
      <c r="B70" s="135"/>
      <c r="C70" s="135"/>
      <c r="D70" s="136"/>
      <c r="E70" s="177"/>
      <c r="F70" s="90"/>
      <c r="G70" s="178"/>
      <c r="H70" s="178"/>
      <c r="I70" s="89"/>
      <c r="J70" s="89"/>
      <c r="K70" s="31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s="33" customFormat="1" ht="11.25">
      <c r="A71" s="179"/>
      <c r="B71" s="179"/>
      <c r="C71" s="179"/>
      <c r="D71" s="180"/>
      <c r="E71" s="177"/>
      <c r="F71" s="181"/>
      <c r="G71" s="182"/>
      <c r="H71" s="182"/>
      <c r="K71" s="31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s="33" customFormat="1" ht="11.25">
      <c r="A72" s="183"/>
      <c r="B72" s="183"/>
      <c r="C72" s="183"/>
      <c r="D72" s="184"/>
      <c r="E72" s="184"/>
      <c r="F72" s="184"/>
      <c r="G72" s="185"/>
      <c r="H72" s="185"/>
      <c r="I72" s="183"/>
      <c r="J72" s="183"/>
      <c r="K72" s="31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11" ht="12.75">
      <c r="A73" s="186"/>
      <c r="B73" s="183"/>
      <c r="C73" s="183"/>
      <c r="D73" s="184"/>
      <c r="E73" s="184"/>
      <c r="F73" s="184"/>
      <c r="G73" s="185"/>
      <c r="H73" s="185"/>
      <c r="I73" s="183"/>
      <c r="J73" s="183"/>
      <c r="K73" s="14"/>
    </row>
    <row r="74" spans="1:11" ht="11.25">
      <c r="A74" s="187"/>
      <c r="B74" s="188"/>
      <c r="C74" s="188"/>
      <c r="D74" s="189"/>
      <c r="E74" s="189"/>
      <c r="F74" s="189"/>
      <c r="G74" s="190"/>
      <c r="H74" s="191"/>
      <c r="I74" s="191"/>
      <c r="J74" s="191"/>
      <c r="K74" s="14"/>
    </row>
    <row r="75" spans="1:11" ht="11.25">
      <c r="A75" s="192"/>
      <c r="B75" s="188"/>
      <c r="C75" s="188"/>
      <c r="D75" s="189"/>
      <c r="E75" s="189"/>
      <c r="F75" s="189"/>
      <c r="G75" s="193"/>
      <c r="H75" s="194"/>
      <c r="I75" s="188"/>
      <c r="J75" s="188"/>
      <c r="K75" s="14"/>
    </row>
    <row r="76" spans="1:11" ht="11.25">
      <c r="A76" s="187"/>
      <c r="B76" s="49" t="s">
        <v>50</v>
      </c>
      <c r="C76" s="49"/>
      <c r="D76" s="49"/>
      <c r="E76" s="195"/>
      <c r="F76" s="195"/>
      <c r="G76" s="196"/>
      <c r="H76" s="196"/>
      <c r="I76" s="196"/>
      <c r="J76" s="196"/>
      <c r="K76" s="14"/>
    </row>
    <row r="77" spans="1:11" ht="11.25">
      <c r="A77" s="187"/>
      <c r="B77" s="49"/>
      <c r="C77" s="49"/>
      <c r="D77" s="49"/>
      <c r="E77" s="195"/>
      <c r="F77" s="195"/>
      <c r="G77" s="196"/>
      <c r="H77" s="196"/>
      <c r="I77" s="196"/>
      <c r="J77" s="196"/>
      <c r="K77" s="14"/>
    </row>
    <row r="78" spans="1:11" ht="11.25">
      <c r="A78" s="187"/>
      <c r="B78" s="49"/>
      <c r="C78" s="49"/>
      <c r="D78" s="49"/>
      <c r="E78" s="195"/>
      <c r="F78" s="195"/>
      <c r="G78" s="196"/>
      <c r="H78" s="196"/>
      <c r="I78" s="196"/>
      <c r="J78" s="196"/>
      <c r="K78" s="14"/>
    </row>
    <row r="79" spans="1:11" ht="11.25">
      <c r="A79" s="187"/>
      <c r="B79" s="49"/>
      <c r="C79" s="49"/>
      <c r="D79" s="49"/>
      <c r="E79" s="195"/>
      <c r="F79" s="195"/>
      <c r="G79" s="196"/>
      <c r="H79" s="196"/>
      <c r="I79" s="196"/>
      <c r="J79" s="196"/>
      <c r="K79" s="14"/>
    </row>
    <row r="80" spans="1:11" ht="11.25">
      <c r="A80" s="187"/>
      <c r="B80" s="49"/>
      <c r="C80" s="49"/>
      <c r="D80" s="49"/>
      <c r="E80" s="195"/>
      <c r="F80" s="195"/>
      <c r="G80" s="196"/>
      <c r="H80" s="196"/>
      <c r="I80" s="196"/>
      <c r="J80" s="196"/>
      <c r="K80" s="14"/>
    </row>
    <row r="81" spans="1:11" ht="11.25">
      <c r="A81" s="187"/>
      <c r="B81" s="197"/>
      <c r="C81" s="197"/>
      <c r="D81" s="197"/>
      <c r="E81" s="195"/>
      <c r="F81" s="198"/>
      <c r="G81" s="196"/>
      <c r="H81" s="196"/>
      <c r="I81" s="196"/>
      <c r="J81" s="196"/>
      <c r="K81" s="14"/>
    </row>
    <row r="82" spans="1:11" ht="11.25">
      <c r="A82" s="188"/>
      <c r="B82" s="188"/>
      <c r="C82" s="188"/>
      <c r="D82" s="189"/>
      <c r="E82" s="189"/>
      <c r="F82" s="189"/>
      <c r="G82" s="194"/>
      <c r="H82" s="194"/>
      <c r="I82" s="188"/>
      <c r="J82" s="188"/>
      <c r="K82" s="14"/>
    </row>
    <row r="83" spans="1:11" ht="12.75">
      <c r="A83" s="199"/>
      <c r="B83" s="187"/>
      <c r="C83" s="53"/>
      <c r="D83" s="54"/>
      <c r="E83" s="54"/>
      <c r="F83" s="200"/>
      <c r="G83" s="190"/>
      <c r="H83" s="200"/>
      <c r="I83" s="200"/>
      <c r="J83" s="200"/>
      <c r="K83" s="14"/>
    </row>
    <row r="84" spans="1:11" ht="11.25">
      <c r="A84" s="201"/>
      <c r="B84" s="201"/>
      <c r="C84" s="53"/>
      <c r="D84" s="54"/>
      <c r="E84" s="54"/>
      <c r="F84" s="54"/>
      <c r="G84" s="190"/>
      <c r="H84" s="190"/>
      <c r="I84" s="190"/>
      <c r="J84" s="190"/>
      <c r="K84" s="14"/>
    </row>
    <row r="85" spans="1:11" ht="12.75" customHeight="1">
      <c r="A85" s="188"/>
      <c r="B85" s="188"/>
      <c r="C85" s="202"/>
      <c r="D85" s="203"/>
      <c r="E85" s="204"/>
      <c r="F85" s="200"/>
      <c r="G85" s="190"/>
      <c r="H85" s="190"/>
      <c r="I85" s="190"/>
      <c r="J85" s="190"/>
      <c r="K85" s="14"/>
    </row>
    <row r="86" spans="1:11" ht="12.75">
      <c r="A86" s="188"/>
      <c r="B86" s="188"/>
      <c r="C86" s="202"/>
      <c r="D86" s="203"/>
      <c r="E86" s="204"/>
      <c r="F86" s="200"/>
      <c r="G86" s="190"/>
      <c r="H86" s="190"/>
      <c r="I86" s="190"/>
      <c r="J86" s="190"/>
      <c r="K86" s="14"/>
    </row>
    <row r="87" spans="1:11" ht="12.75">
      <c r="A87" s="49"/>
      <c r="B87" s="49"/>
      <c r="C87" s="202"/>
      <c r="D87" s="203"/>
      <c r="E87" s="204"/>
      <c r="F87" s="200"/>
      <c r="G87" s="190"/>
      <c r="H87" s="190"/>
      <c r="I87" s="190"/>
      <c r="J87" s="190"/>
      <c r="K87" s="14"/>
    </row>
    <row r="88" spans="1:11" ht="12.75">
      <c r="A88" s="49"/>
      <c r="B88" s="49"/>
      <c r="C88" s="202"/>
      <c r="D88" s="203"/>
      <c r="E88" s="204"/>
      <c r="F88" s="200"/>
      <c r="G88" s="190"/>
      <c r="H88" s="190"/>
      <c r="I88" s="190"/>
      <c r="J88" s="190"/>
      <c r="K88" s="14"/>
    </row>
    <row r="89" spans="1:11" ht="12.75">
      <c r="A89" s="49"/>
      <c r="B89" s="49"/>
      <c r="C89" s="202"/>
      <c r="D89" s="203"/>
      <c r="E89" s="204"/>
      <c r="F89" s="200"/>
      <c r="G89" s="190"/>
      <c r="H89" s="190"/>
      <c r="I89" s="190"/>
      <c r="J89" s="190"/>
      <c r="K89" s="14"/>
    </row>
    <row r="90" spans="1:11" ht="11.25">
      <c r="A90" s="53"/>
      <c r="B90" s="187"/>
      <c r="C90" s="187"/>
      <c r="D90" s="205"/>
      <c r="E90" s="206"/>
      <c r="F90" s="189"/>
      <c r="G90" s="194"/>
      <c r="H90" s="194"/>
      <c r="I90" s="188"/>
      <c r="J90" s="188"/>
      <c r="K90" s="14"/>
    </row>
    <row r="91" spans="1:11" ht="11.25">
      <c r="A91" s="49"/>
      <c r="B91" s="188"/>
      <c r="C91" s="188"/>
      <c r="D91" s="189"/>
      <c r="E91" s="189"/>
      <c r="F91" s="189"/>
      <c r="G91" s="194"/>
      <c r="H91" s="194"/>
      <c r="I91" s="188"/>
      <c r="J91" s="188"/>
      <c r="K91" s="14"/>
    </row>
    <row r="92" spans="1:11" ht="12.75">
      <c r="A92" s="199"/>
      <c r="B92" s="187"/>
      <c r="C92" s="53"/>
      <c r="D92" s="54"/>
      <c r="E92" s="190"/>
      <c r="F92" s="200"/>
      <c r="G92" s="200"/>
      <c r="H92" s="200"/>
      <c r="I92" s="200"/>
      <c r="J92" s="200"/>
      <c r="K92" s="14"/>
    </row>
    <row r="93" spans="1:11" ht="11.25">
      <c r="A93" s="49"/>
      <c r="B93" s="49"/>
      <c r="C93" s="188"/>
      <c r="D93" s="207"/>
      <c r="E93" s="208"/>
      <c r="F93" s="208"/>
      <c r="G93" s="208"/>
      <c r="H93" s="208"/>
      <c r="I93" s="208"/>
      <c r="J93" s="208"/>
      <c r="K93" s="14"/>
    </row>
    <row r="94" spans="1:11" ht="11.25">
      <c r="A94" s="188"/>
      <c r="B94" s="188"/>
      <c r="C94" s="188"/>
      <c r="D94" s="209"/>
      <c r="E94" s="208"/>
      <c r="F94" s="208"/>
      <c r="G94" s="208"/>
      <c r="H94" s="208"/>
      <c r="I94" s="208"/>
      <c r="J94" s="208"/>
      <c r="K94" s="14"/>
    </row>
    <row r="95" spans="1:11" ht="11.25">
      <c r="A95" s="210"/>
      <c r="B95" s="210"/>
      <c r="C95" s="188"/>
      <c r="D95" s="209"/>
      <c r="E95" s="208"/>
      <c r="F95" s="208"/>
      <c r="G95" s="208"/>
      <c r="H95" s="208"/>
      <c r="I95" s="208"/>
      <c r="J95" s="208"/>
      <c r="K95" s="14"/>
    </row>
    <row r="96" spans="1:11" ht="11.25">
      <c r="A96" s="197"/>
      <c r="B96" s="197"/>
      <c r="C96" s="188"/>
      <c r="D96" s="209"/>
      <c r="E96" s="208"/>
      <c r="F96" s="208"/>
      <c r="G96" s="208"/>
      <c r="H96" s="208"/>
      <c r="I96" s="208"/>
      <c r="J96" s="208"/>
      <c r="K96" s="14"/>
    </row>
    <row r="97" spans="1:11" ht="11.25">
      <c r="A97" s="197"/>
      <c r="B97" s="197"/>
      <c r="C97" s="188"/>
      <c r="D97" s="209"/>
      <c r="E97" s="208"/>
      <c r="F97" s="208"/>
      <c r="G97" s="208"/>
      <c r="H97" s="208"/>
      <c r="I97" s="208"/>
      <c r="J97" s="208"/>
      <c r="K97" s="14"/>
    </row>
    <row r="98" spans="1:11" ht="11.25">
      <c r="A98" s="211"/>
      <c r="B98" s="188"/>
      <c r="C98" s="188"/>
      <c r="D98" s="209"/>
      <c r="E98" s="208"/>
      <c r="F98" s="208"/>
      <c r="G98" s="208"/>
      <c r="H98" s="208"/>
      <c r="I98" s="208"/>
      <c r="J98" s="208"/>
      <c r="K98" s="14"/>
    </row>
    <row r="99" spans="1:11" ht="11.25">
      <c r="A99" s="188"/>
      <c r="B99" s="188"/>
      <c r="C99" s="188"/>
      <c r="D99" s="209"/>
      <c r="E99" s="208"/>
      <c r="F99" s="208"/>
      <c r="G99" s="208"/>
      <c r="H99" s="208"/>
      <c r="I99" s="208"/>
      <c r="J99" s="208"/>
      <c r="K99" s="14"/>
    </row>
    <row r="100" spans="1:11" ht="11.25">
      <c r="A100" s="188"/>
      <c r="B100" s="188"/>
      <c r="C100" s="188"/>
      <c r="D100" s="209"/>
      <c r="E100" s="208"/>
      <c r="F100" s="208"/>
      <c r="G100" s="208"/>
      <c r="H100" s="208"/>
      <c r="I100" s="208"/>
      <c r="J100" s="208"/>
      <c r="K100" s="14"/>
    </row>
    <row r="101" spans="1:11" ht="11.25">
      <c r="A101" s="212"/>
      <c r="B101" s="188"/>
      <c r="C101" s="188"/>
      <c r="D101" s="209"/>
      <c r="E101" s="197"/>
      <c r="F101" s="189"/>
      <c r="G101" s="194"/>
      <c r="H101" s="194"/>
      <c r="I101" s="188"/>
      <c r="J101" s="188"/>
      <c r="K101" s="14"/>
    </row>
    <row r="102" spans="1:11" ht="11.25">
      <c r="A102" s="53"/>
      <c r="B102" s="187"/>
      <c r="C102" s="187"/>
      <c r="D102" s="205"/>
      <c r="E102" s="206"/>
      <c r="F102" s="189"/>
      <c r="G102" s="194"/>
      <c r="H102" s="194"/>
      <c r="I102" s="188"/>
      <c r="J102" s="188"/>
      <c r="K102" s="14"/>
    </row>
    <row r="103" spans="1:11" ht="11.25">
      <c r="A103" s="188"/>
      <c r="B103" s="188"/>
      <c r="C103" s="188"/>
      <c r="D103" s="189"/>
      <c r="E103" s="189"/>
      <c r="F103" s="189"/>
      <c r="G103" s="194"/>
      <c r="H103" s="194"/>
      <c r="I103" s="188"/>
      <c r="J103" s="188"/>
      <c r="K103" s="14"/>
    </row>
    <row r="104" spans="1:11" ht="11.25">
      <c r="A104" s="187"/>
      <c r="B104" s="187"/>
      <c r="C104" s="187"/>
      <c r="D104" s="189"/>
      <c r="E104" s="206"/>
      <c r="F104" s="189"/>
      <c r="G104" s="194"/>
      <c r="H104" s="194"/>
      <c r="I104" s="188"/>
      <c r="J104" s="188"/>
      <c r="K104" s="14"/>
    </row>
    <row r="105" spans="1:11" ht="11.25">
      <c r="A105" s="188"/>
      <c r="B105" s="187"/>
      <c r="C105" s="187"/>
      <c r="D105" s="189"/>
      <c r="E105" s="189"/>
      <c r="F105" s="189"/>
      <c r="G105" s="194"/>
      <c r="H105" s="194"/>
      <c r="I105" s="188"/>
      <c r="J105" s="188"/>
      <c r="K105" s="14"/>
    </row>
    <row r="106" spans="1:11" ht="11.25">
      <c r="A106" s="199"/>
      <c r="B106" s="188"/>
      <c r="C106" s="188"/>
      <c r="D106" s="189"/>
      <c r="E106" s="189"/>
      <c r="F106" s="189"/>
      <c r="G106" s="194"/>
      <c r="H106" s="194"/>
      <c r="I106" s="188"/>
      <c r="J106" s="53"/>
      <c r="K106" s="14"/>
    </row>
    <row r="107" spans="1:11" ht="11.25">
      <c r="A107" s="199"/>
      <c r="B107" s="188"/>
      <c r="C107" s="188"/>
      <c r="D107" s="189"/>
      <c r="E107" s="189"/>
      <c r="F107" s="54"/>
      <c r="G107" s="190"/>
      <c r="H107" s="53"/>
      <c r="I107" s="53"/>
      <c r="J107" s="53"/>
      <c r="K107" s="14"/>
    </row>
    <row r="108" spans="1:11" ht="11.25">
      <c r="A108" s="199"/>
      <c r="B108" s="187"/>
      <c r="C108" s="187"/>
      <c r="D108" s="205"/>
      <c r="E108" s="54"/>
      <c r="F108" s="54"/>
      <c r="G108" s="190"/>
      <c r="H108" s="53"/>
      <c r="I108" s="53"/>
      <c r="J108" s="53"/>
      <c r="K108" s="14"/>
    </row>
    <row r="109" spans="1:11" ht="11.25">
      <c r="A109" s="188"/>
      <c r="B109" s="188"/>
      <c r="C109" s="188"/>
      <c r="D109" s="189"/>
      <c r="E109" s="203"/>
      <c r="F109" s="213"/>
      <c r="G109" s="194"/>
      <c r="H109" s="194"/>
      <c r="I109" s="214"/>
      <c r="J109" s="97"/>
      <c r="K109" s="14"/>
    </row>
    <row r="110" spans="1:11" ht="11.25">
      <c r="A110" s="188"/>
      <c r="B110" s="188"/>
      <c r="C110" s="188"/>
      <c r="D110" s="189"/>
      <c r="E110" s="203"/>
      <c r="F110" s="213"/>
      <c r="G110" s="194"/>
      <c r="H110" s="194"/>
      <c r="I110" s="214"/>
      <c r="J110" s="97"/>
      <c r="K110" s="14"/>
    </row>
    <row r="111" spans="1:11" ht="11.25">
      <c r="A111" s="188"/>
      <c r="B111" s="188"/>
      <c r="C111" s="188"/>
      <c r="D111" s="189"/>
      <c r="E111" s="203"/>
      <c r="F111" s="215"/>
      <c r="G111" s="194"/>
      <c r="H111" s="194"/>
      <c r="I111" s="214"/>
      <c r="J111" s="97"/>
      <c r="K111" s="14"/>
    </row>
    <row r="112" spans="1:11" ht="11.25">
      <c r="A112" s="188"/>
      <c r="B112" s="188"/>
      <c r="C112" s="188"/>
      <c r="D112" s="189"/>
      <c r="E112" s="203"/>
      <c r="F112" s="215"/>
      <c r="G112" s="194"/>
      <c r="H112" s="194"/>
      <c r="I112" s="214"/>
      <c r="J112" s="97"/>
      <c r="K112" s="14"/>
    </row>
    <row r="113" spans="1:11" ht="11.25">
      <c r="A113" s="188"/>
      <c r="B113" s="188"/>
      <c r="C113" s="188"/>
      <c r="D113" s="189"/>
      <c r="E113" s="203"/>
      <c r="F113" s="215"/>
      <c r="G113" s="194"/>
      <c r="H113" s="194"/>
      <c r="I113" s="214"/>
      <c r="J113" s="97"/>
      <c r="K113" s="14"/>
    </row>
    <row r="114" spans="1:11" ht="11.25">
      <c r="A114" s="188"/>
      <c r="B114" s="188"/>
      <c r="C114" s="188"/>
      <c r="D114" s="189"/>
      <c r="E114" s="203"/>
      <c r="F114" s="213"/>
      <c r="G114" s="194"/>
      <c r="H114" s="194"/>
      <c r="I114" s="216"/>
      <c r="J114" s="97"/>
      <c r="K114" s="14"/>
    </row>
    <row r="115" spans="1:11" ht="11.25">
      <c r="A115" s="188"/>
      <c r="B115" s="188"/>
      <c r="C115" s="188"/>
      <c r="D115" s="189"/>
      <c r="E115" s="203"/>
      <c r="F115" s="213"/>
      <c r="G115" s="194"/>
      <c r="H115" s="194"/>
      <c r="I115" s="216"/>
      <c r="J115" s="97"/>
      <c r="K115" s="14"/>
    </row>
    <row r="116" spans="1:11" ht="11.25">
      <c r="A116" s="188"/>
      <c r="B116" s="188"/>
      <c r="C116" s="188"/>
      <c r="D116" s="189"/>
      <c r="E116" s="203"/>
      <c r="F116" s="213"/>
      <c r="G116" s="194"/>
      <c r="H116" s="194"/>
      <c r="I116" s="188"/>
      <c r="J116" s="188"/>
      <c r="K116" s="14"/>
    </row>
    <row r="117" spans="1:11" ht="11.25">
      <c r="A117" s="199"/>
      <c r="B117" s="188"/>
      <c r="C117" s="188"/>
      <c r="D117" s="189"/>
      <c r="E117" s="203"/>
      <c r="F117" s="213"/>
      <c r="G117" s="194"/>
      <c r="H117" s="194"/>
      <c r="I117" s="188"/>
      <c r="J117" s="188"/>
      <c r="K117" s="14"/>
    </row>
    <row r="118" spans="1:11" ht="11.25">
      <c r="A118" s="188"/>
      <c r="B118" s="188"/>
      <c r="C118" s="188"/>
      <c r="D118" s="189"/>
      <c r="E118" s="203"/>
      <c r="F118" s="213"/>
      <c r="G118" s="194"/>
      <c r="H118" s="194"/>
      <c r="I118" s="188"/>
      <c r="J118" s="188"/>
      <c r="K118" s="14"/>
    </row>
    <row r="119" spans="1:11" ht="11.25">
      <c r="A119" s="188"/>
      <c r="B119" s="188"/>
      <c r="C119" s="188"/>
      <c r="D119" s="189"/>
      <c r="E119" s="203"/>
      <c r="F119" s="213"/>
      <c r="G119" s="194"/>
      <c r="H119" s="194"/>
      <c r="I119" s="188"/>
      <c r="J119" s="188"/>
      <c r="K119" s="14"/>
    </row>
    <row r="120" spans="1:11" ht="11.25">
      <c r="A120" s="188"/>
      <c r="B120" s="188"/>
      <c r="C120" s="188"/>
      <c r="D120" s="189"/>
      <c r="E120" s="203"/>
      <c r="F120" s="213"/>
      <c r="G120" s="217"/>
      <c r="H120" s="194"/>
      <c r="I120" s="214"/>
      <c r="J120" s="97"/>
      <c r="K120" s="14"/>
    </row>
    <row r="121" spans="1:11" ht="11.25">
      <c r="A121" s="188"/>
      <c r="B121" s="188"/>
      <c r="C121" s="188"/>
      <c r="D121" s="189"/>
      <c r="E121" s="203"/>
      <c r="F121" s="213"/>
      <c r="G121" s="194"/>
      <c r="H121" s="194"/>
      <c r="I121" s="214"/>
      <c r="J121" s="97"/>
      <c r="K121" s="14"/>
    </row>
    <row r="122" spans="1:11" ht="11.25">
      <c r="A122" s="188"/>
      <c r="B122" s="188"/>
      <c r="C122" s="188"/>
      <c r="D122" s="189"/>
      <c r="E122" s="203"/>
      <c r="F122" s="213"/>
      <c r="G122" s="194"/>
      <c r="H122" s="194"/>
      <c r="I122" s="216"/>
      <c r="J122" s="97"/>
      <c r="K122" s="14"/>
    </row>
    <row r="123" spans="1:11" ht="11.25">
      <c r="A123" s="188"/>
      <c r="B123" s="188"/>
      <c r="C123" s="188"/>
      <c r="D123" s="189"/>
      <c r="E123" s="203"/>
      <c r="F123" s="213"/>
      <c r="G123" s="194"/>
      <c r="H123" s="194"/>
      <c r="I123" s="216"/>
      <c r="J123" s="97"/>
      <c r="K123" s="14"/>
    </row>
    <row r="124" spans="1:11" ht="11.25">
      <c r="A124" s="188"/>
      <c r="B124" s="188"/>
      <c r="C124" s="188"/>
      <c r="D124" s="189"/>
      <c r="E124" s="203"/>
      <c r="F124" s="213"/>
      <c r="G124" s="194"/>
      <c r="H124" s="194"/>
      <c r="I124" s="214"/>
      <c r="J124" s="97"/>
      <c r="K124" s="14"/>
    </row>
    <row r="125" spans="1:11" ht="11.25">
      <c r="A125" s="188"/>
      <c r="B125" s="188"/>
      <c r="C125" s="188"/>
      <c r="D125" s="189"/>
      <c r="E125" s="203"/>
      <c r="F125" s="213"/>
      <c r="G125" s="194"/>
      <c r="H125" s="194"/>
      <c r="I125" s="214"/>
      <c r="J125" s="97"/>
      <c r="K125" s="14"/>
    </row>
    <row r="126" spans="1:11" ht="11.25">
      <c r="A126" s="188"/>
      <c r="B126" s="188"/>
      <c r="C126" s="188"/>
      <c r="D126" s="189"/>
      <c r="E126" s="203"/>
      <c r="F126" s="213"/>
      <c r="G126" s="194"/>
      <c r="H126" s="194"/>
      <c r="I126" s="214"/>
      <c r="J126" s="97"/>
      <c r="K126" s="14"/>
    </row>
    <row r="127" spans="1:11" ht="11.25">
      <c r="A127" s="188"/>
      <c r="B127" s="188"/>
      <c r="C127" s="188"/>
      <c r="D127" s="189"/>
      <c r="E127" s="203"/>
      <c r="F127" s="213"/>
      <c r="G127" s="194"/>
      <c r="H127" s="194"/>
      <c r="I127" s="214"/>
      <c r="J127" s="97"/>
      <c r="K127" s="14"/>
    </row>
    <row r="128" spans="1:11" ht="11.25">
      <c r="A128" s="188"/>
      <c r="B128" s="218"/>
      <c r="C128" s="188"/>
      <c r="D128" s="189"/>
      <c r="E128" s="203"/>
      <c r="F128" s="213"/>
      <c r="G128" s="194"/>
      <c r="H128" s="194"/>
      <c r="I128" s="214"/>
      <c r="J128" s="97"/>
      <c r="K128" s="14"/>
    </row>
    <row r="129" spans="1:11" ht="11.25">
      <c r="A129" s="188"/>
      <c r="B129" s="188"/>
      <c r="C129" s="188"/>
      <c r="D129" s="189"/>
      <c r="E129" s="203"/>
      <c r="F129" s="213"/>
      <c r="G129" s="194"/>
      <c r="H129" s="194"/>
      <c r="I129" s="188"/>
      <c r="J129" s="188"/>
      <c r="K129" s="14"/>
    </row>
    <row r="130" spans="1:11" ht="11.25">
      <c r="A130" s="188"/>
      <c r="B130" s="188"/>
      <c r="C130" s="188"/>
      <c r="D130" s="189"/>
      <c r="E130" s="203"/>
      <c r="F130" s="213"/>
      <c r="G130" s="194"/>
      <c r="H130" s="194"/>
      <c r="I130" s="188"/>
      <c r="J130" s="188"/>
      <c r="K130" s="14"/>
    </row>
    <row r="131" spans="1:11" ht="11.25">
      <c r="A131" s="188"/>
      <c r="B131" s="187"/>
      <c r="C131" s="187"/>
      <c r="D131" s="189"/>
      <c r="E131" s="203"/>
      <c r="F131" s="213"/>
      <c r="G131" s="219"/>
      <c r="H131" s="194"/>
      <c r="I131" s="220"/>
      <c r="J131" s="188"/>
      <c r="K131" s="14"/>
    </row>
    <row r="132" spans="1:11" ht="11.25">
      <c r="A132" s="188"/>
      <c r="B132" s="188"/>
      <c r="C132" s="188"/>
      <c r="D132" s="189"/>
      <c r="E132" s="189"/>
      <c r="F132" s="189"/>
      <c r="G132" s="194"/>
      <c r="H132" s="194"/>
      <c r="I132" s="188"/>
      <c r="J132" s="188"/>
      <c r="K132" s="14"/>
    </row>
    <row r="133" spans="1:11" ht="11.25">
      <c r="A133" s="188"/>
      <c r="B133" s="188"/>
      <c r="C133" s="188"/>
      <c r="D133" s="189"/>
      <c r="E133" s="189"/>
      <c r="F133" s="189"/>
      <c r="G133" s="194"/>
      <c r="H133" s="194"/>
      <c r="I133" s="188"/>
      <c r="J133" s="188"/>
      <c r="K133" s="14"/>
    </row>
    <row r="134" spans="1:10" ht="11.25">
      <c r="A134" s="188"/>
      <c r="B134" s="188"/>
      <c r="C134" s="188"/>
      <c r="D134" s="189"/>
      <c r="E134" s="189"/>
      <c r="F134" s="189"/>
      <c r="G134" s="194"/>
      <c r="H134" s="194"/>
      <c r="I134" s="188"/>
      <c r="J134" s="188"/>
    </row>
    <row r="135" spans="1:10" ht="12.75">
      <c r="A135" s="199"/>
      <c r="B135" s="188"/>
      <c r="C135" s="97"/>
      <c r="D135" s="221"/>
      <c r="E135" s="208"/>
      <c r="F135" s="208"/>
      <c r="G135" s="217"/>
      <c r="H135" s="217"/>
      <c r="I135" s="97"/>
      <c r="J135" s="97"/>
    </row>
    <row r="136" spans="1:10" ht="11.25">
      <c r="A136" s="222"/>
      <c r="B136" s="222"/>
      <c r="C136" s="97"/>
      <c r="D136" s="208"/>
      <c r="E136" s="97"/>
      <c r="F136" s="208"/>
      <c r="G136" s="188"/>
      <c r="H136" s="189"/>
      <c r="I136" s="188"/>
      <c r="J136" s="189"/>
    </row>
    <row r="137" spans="1:10" ht="11.25">
      <c r="A137" s="188"/>
      <c r="B137" s="188"/>
      <c r="C137" s="193"/>
      <c r="D137" s="203"/>
      <c r="E137" s="193"/>
      <c r="F137" s="203"/>
      <c r="G137" s="193"/>
      <c r="H137" s="193"/>
      <c r="I137" s="193"/>
      <c r="J137" s="203"/>
    </row>
    <row r="138" spans="1:10" ht="11.25">
      <c r="A138" s="188"/>
      <c r="B138" s="188"/>
      <c r="C138" s="188"/>
      <c r="D138" s="203"/>
      <c r="E138" s="189"/>
      <c r="F138" s="189"/>
      <c r="G138" s="193"/>
      <c r="H138" s="193"/>
      <c r="I138" s="188"/>
      <c r="J138" s="188"/>
    </row>
    <row r="139" spans="1:10" ht="11.25">
      <c r="A139" s="49"/>
      <c r="B139" s="49"/>
      <c r="C139" s="188"/>
      <c r="D139" s="189"/>
      <c r="E139" s="189"/>
      <c r="F139" s="189"/>
      <c r="G139" s="193"/>
      <c r="H139" s="193"/>
      <c r="I139" s="188"/>
      <c r="J139" s="188"/>
    </row>
    <row r="140" spans="1:10" ht="11.25">
      <c r="A140" s="49"/>
      <c r="B140" s="49"/>
      <c r="C140" s="188"/>
      <c r="D140" s="189"/>
      <c r="E140" s="189"/>
      <c r="F140" s="189"/>
      <c r="G140" s="193"/>
      <c r="H140" s="193"/>
      <c r="I140" s="188"/>
      <c r="J140" s="188"/>
    </row>
    <row r="141" spans="1:10" ht="11.25">
      <c r="A141" s="49"/>
      <c r="B141" s="49"/>
      <c r="C141" s="188"/>
      <c r="D141" s="189"/>
      <c r="E141" s="189"/>
      <c r="F141" s="189"/>
      <c r="G141" s="193"/>
      <c r="H141" s="193"/>
      <c r="I141" s="188"/>
      <c r="J141" s="188"/>
    </row>
    <row r="142" spans="1:10" ht="11.25">
      <c r="A142" s="53"/>
      <c r="B142" s="188"/>
      <c r="C142" s="223"/>
      <c r="D142" s="203"/>
      <c r="E142" s="193"/>
      <c r="F142" s="203"/>
      <c r="G142" s="193"/>
      <c r="H142" s="203"/>
      <c r="I142" s="193"/>
      <c r="J142" s="224"/>
    </row>
    <row r="143" spans="1:10" ht="11.25">
      <c r="A143" s="188"/>
      <c r="B143" s="188"/>
      <c r="C143" s="188"/>
      <c r="D143" s="189"/>
      <c r="E143" s="189"/>
      <c r="F143" s="189"/>
      <c r="G143" s="194"/>
      <c r="H143" s="194"/>
      <c r="I143" s="188"/>
      <c r="J143" s="188"/>
    </row>
    <row r="144" spans="1:10" ht="12.75">
      <c r="A144" s="199"/>
      <c r="B144" s="188"/>
      <c r="C144" s="97"/>
      <c r="D144" s="221"/>
      <c r="E144" s="208"/>
      <c r="F144" s="208"/>
      <c r="G144" s="217"/>
      <c r="H144" s="217"/>
      <c r="I144" s="97"/>
      <c r="J144" s="97"/>
    </row>
    <row r="145" spans="1:10" ht="11.25">
      <c r="A145" s="222"/>
      <c r="B145" s="222"/>
      <c r="C145" s="97"/>
      <c r="D145" s="208"/>
      <c r="E145" s="97"/>
      <c r="F145" s="208"/>
      <c r="G145" s="188"/>
      <c r="H145" s="189"/>
      <c r="I145" s="188"/>
      <c r="J145" s="189"/>
    </row>
    <row r="146" spans="1:10" ht="11.25">
      <c r="A146" s="188"/>
      <c r="B146" s="188"/>
      <c r="C146" s="193"/>
      <c r="D146" s="203"/>
      <c r="E146" s="193"/>
      <c r="F146" s="203"/>
      <c r="G146" s="193"/>
      <c r="H146" s="193"/>
      <c r="I146" s="193"/>
      <c r="J146" s="203"/>
    </row>
    <row r="147" spans="1:10" ht="11.25">
      <c r="A147" s="188"/>
      <c r="B147" s="188"/>
      <c r="C147" s="188"/>
      <c r="D147" s="189"/>
      <c r="E147" s="189"/>
      <c r="F147" s="189"/>
      <c r="G147" s="193"/>
      <c r="H147" s="193"/>
      <c r="I147" s="188"/>
      <c r="J147" s="188"/>
    </row>
    <row r="148" spans="1:10" ht="11.25">
      <c r="A148" s="49"/>
      <c r="B148" s="49"/>
      <c r="C148" s="188"/>
      <c r="D148" s="189"/>
      <c r="E148" s="189"/>
      <c r="F148" s="189"/>
      <c r="G148" s="193"/>
      <c r="H148" s="193"/>
      <c r="I148" s="188"/>
      <c r="J148" s="188"/>
    </row>
    <row r="149" spans="1:10" ht="11.25">
      <c r="A149" s="49"/>
      <c r="B149" s="49"/>
      <c r="C149" s="188"/>
      <c r="D149" s="189"/>
      <c r="E149" s="189"/>
      <c r="F149" s="189"/>
      <c r="G149" s="193"/>
      <c r="H149" s="193"/>
      <c r="I149" s="188"/>
      <c r="J149" s="188"/>
    </row>
    <row r="150" spans="1:10" ht="11.25">
      <c r="A150" s="49"/>
      <c r="B150" s="49"/>
      <c r="C150" s="188"/>
      <c r="D150" s="189"/>
      <c r="E150" s="189"/>
      <c r="F150" s="189"/>
      <c r="G150" s="193"/>
      <c r="H150" s="193"/>
      <c r="I150" s="188"/>
      <c r="J150" s="188"/>
    </row>
    <row r="151" spans="1:10" ht="11.25">
      <c r="A151" s="53"/>
      <c r="B151" s="188"/>
      <c r="C151" s="193"/>
      <c r="D151" s="203"/>
      <c r="E151" s="193"/>
      <c r="F151" s="203"/>
      <c r="G151" s="193"/>
      <c r="H151" s="224"/>
      <c r="I151" s="193"/>
      <c r="J151" s="224"/>
    </row>
    <row r="152" spans="1:10" ht="11.25">
      <c r="A152" s="188"/>
      <c r="B152" s="188"/>
      <c r="C152" s="188"/>
      <c r="D152" s="189"/>
      <c r="E152" s="189"/>
      <c r="F152" s="189"/>
      <c r="G152" s="194"/>
      <c r="H152" s="194"/>
      <c r="I152" s="188"/>
      <c r="J152" s="188"/>
    </row>
    <row r="153" spans="1:10" ht="11.25">
      <c r="A153" s="188"/>
      <c r="B153" s="188"/>
      <c r="C153" s="188"/>
      <c r="D153" s="189"/>
      <c r="E153" s="189"/>
      <c r="F153" s="189"/>
      <c r="G153" s="194"/>
      <c r="H153" s="194"/>
      <c r="I153" s="188"/>
      <c r="J153" s="188"/>
    </row>
    <row r="154" spans="1:10" ht="12.75">
      <c r="A154" s="199"/>
      <c r="B154" s="188"/>
      <c r="C154" s="188"/>
      <c r="D154" s="53"/>
      <c r="E154" s="53"/>
      <c r="F154" s="221"/>
      <c r="G154" s="221"/>
      <c r="H154" s="221"/>
      <c r="I154" s="221"/>
      <c r="J154" s="221"/>
    </row>
    <row r="155" spans="1:10" ht="11.25">
      <c r="A155" s="188"/>
      <c r="B155" s="188"/>
      <c r="C155" s="188"/>
      <c r="D155" s="209"/>
      <c r="E155" s="197"/>
      <c r="F155" s="197"/>
      <c r="G155" s="197"/>
      <c r="H155" s="197"/>
      <c r="I155" s="197"/>
      <c r="J155" s="197"/>
    </row>
    <row r="156" spans="1:10" ht="11.25">
      <c r="A156" s="49"/>
      <c r="B156" s="49"/>
      <c r="C156" s="49"/>
      <c r="D156" s="209"/>
      <c r="E156" s="197"/>
      <c r="F156" s="197"/>
      <c r="G156" s="197"/>
      <c r="H156" s="197"/>
      <c r="I156" s="197"/>
      <c r="J156" s="197"/>
    </row>
    <row r="157" spans="1:10" ht="11.25">
      <c r="A157" s="188"/>
      <c r="B157" s="225"/>
      <c r="C157" s="225"/>
      <c r="D157" s="226"/>
      <c r="E157" s="197"/>
      <c r="F157" s="197"/>
      <c r="G157" s="197"/>
      <c r="H157" s="197"/>
      <c r="I157" s="197"/>
      <c r="J157" s="197"/>
    </row>
    <row r="158" spans="1:10" ht="11.25">
      <c r="A158" s="188"/>
      <c r="B158" s="188"/>
      <c r="C158" s="188"/>
      <c r="D158" s="209"/>
      <c r="E158" s="197"/>
      <c r="F158" s="197"/>
      <c r="G158" s="197"/>
      <c r="H158" s="197"/>
      <c r="I158" s="197"/>
      <c r="J158" s="197"/>
    </row>
    <row r="159" spans="1:10" ht="11.25">
      <c r="A159" s="188"/>
      <c r="B159" s="188"/>
      <c r="C159" s="188"/>
      <c r="D159" s="209"/>
      <c r="E159" s="197"/>
      <c r="F159" s="197"/>
      <c r="G159" s="197"/>
      <c r="H159" s="197"/>
      <c r="I159" s="197"/>
      <c r="J159" s="197"/>
    </row>
    <row r="160" spans="1:10" ht="11.25">
      <c r="A160" s="49"/>
      <c r="B160" s="49"/>
      <c r="C160" s="49"/>
      <c r="D160" s="209"/>
      <c r="E160" s="197"/>
      <c r="F160" s="197"/>
      <c r="G160" s="197"/>
      <c r="H160" s="197"/>
      <c r="I160" s="197"/>
      <c r="J160" s="197"/>
    </row>
    <row r="161" spans="1:10" ht="11.25">
      <c r="A161" s="49"/>
      <c r="B161" s="49"/>
      <c r="C161" s="49"/>
      <c r="D161" s="226"/>
      <c r="E161" s="210"/>
      <c r="F161" s="210"/>
      <c r="G161" s="210"/>
      <c r="H161" s="210"/>
      <c r="I161" s="210"/>
      <c r="J161" s="210"/>
    </row>
    <row r="162" spans="1:10" ht="11.25">
      <c r="A162" s="49"/>
      <c r="B162" s="49"/>
      <c r="C162" s="49"/>
      <c r="D162" s="209"/>
      <c r="E162" s="197"/>
      <c r="F162" s="197"/>
      <c r="G162" s="197"/>
      <c r="H162" s="197"/>
      <c r="I162" s="197"/>
      <c r="J162" s="197"/>
    </row>
    <row r="163" spans="1:10" ht="11.25">
      <c r="A163" s="188"/>
      <c r="B163" s="188"/>
      <c r="C163" s="188"/>
      <c r="D163" s="209"/>
      <c r="E163" s="197"/>
      <c r="F163" s="197"/>
      <c r="G163" s="197"/>
      <c r="H163" s="197"/>
      <c r="I163" s="197"/>
      <c r="J163" s="197"/>
    </row>
    <row r="164" spans="1:10" ht="11.25">
      <c r="A164" s="227"/>
      <c r="B164" s="227"/>
      <c r="C164" s="227"/>
      <c r="D164" s="228"/>
      <c r="E164" s="229"/>
      <c r="F164" s="229"/>
      <c r="G164" s="229"/>
      <c r="H164" s="229"/>
      <c r="I164" s="229"/>
      <c r="J164" s="229"/>
    </row>
    <row r="165" spans="1:10" ht="11.25">
      <c r="A165" s="49"/>
      <c r="B165" s="49"/>
      <c r="C165" s="49"/>
      <c r="D165" s="207"/>
      <c r="E165" s="229"/>
      <c r="F165" s="229"/>
      <c r="G165" s="229"/>
      <c r="H165" s="229"/>
      <c r="I165" s="229"/>
      <c r="J165" s="229"/>
    </row>
    <row r="166" spans="1:10" ht="11.25">
      <c r="A166" s="187"/>
      <c r="B166" s="187"/>
      <c r="C166" s="187"/>
      <c r="D166" s="205"/>
      <c r="E166" s="206"/>
      <c r="F166" s="205"/>
      <c r="G166" s="205"/>
      <c r="H166" s="205"/>
      <c r="I166" s="187"/>
      <c r="J166" s="187"/>
    </row>
    <row r="167" spans="1:10" ht="11.25">
      <c r="A167" s="187"/>
      <c r="B167" s="188"/>
      <c r="C167" s="188"/>
      <c r="D167" s="189"/>
      <c r="E167" s="189"/>
      <c r="F167" s="189"/>
      <c r="G167" s="189"/>
      <c r="H167" s="189"/>
      <c r="I167" s="188"/>
      <c r="J167" s="188"/>
    </row>
    <row r="168" spans="1:10" ht="12.75">
      <c r="A168" s="199"/>
      <c r="B168" s="230"/>
      <c r="C168" s="53"/>
      <c r="D168" s="54"/>
      <c r="E168" s="54"/>
      <c r="F168" s="54"/>
      <c r="G168" s="221"/>
      <c r="H168" s="221"/>
      <c r="I168" s="221"/>
      <c r="J168" s="221"/>
    </row>
    <row r="169" spans="1:10" ht="11.25">
      <c r="A169" s="49"/>
      <c r="B169" s="49"/>
      <c r="C169" s="49"/>
      <c r="D169" s="208"/>
      <c r="E169" s="203"/>
      <c r="F169" s="198"/>
      <c r="G169" s="198"/>
      <c r="H169" s="198"/>
      <c r="I169" s="198"/>
      <c r="J169" s="198"/>
    </row>
    <row r="170" spans="1:10" ht="11.25">
      <c r="A170" s="49"/>
      <c r="B170" s="49"/>
      <c r="C170" s="49"/>
      <c r="D170" s="208"/>
      <c r="E170" s="203"/>
      <c r="F170" s="198"/>
      <c r="G170" s="198"/>
      <c r="H170" s="198"/>
      <c r="I170" s="198"/>
      <c r="J170" s="198"/>
    </row>
    <row r="171" spans="1:10" ht="11.25">
      <c r="A171" s="49"/>
      <c r="B171" s="49"/>
      <c r="C171" s="49"/>
      <c r="D171" s="208"/>
      <c r="E171" s="203"/>
      <c r="F171" s="198"/>
      <c r="G171" s="198"/>
      <c r="H171" s="198"/>
      <c r="I171" s="198"/>
      <c r="J171" s="198"/>
    </row>
    <row r="172" spans="1:10" ht="11.25">
      <c r="A172" s="49"/>
      <c r="B172" s="49"/>
      <c r="C172" s="49"/>
      <c r="D172" s="208"/>
      <c r="E172" s="203"/>
      <c r="F172" s="198"/>
      <c r="G172" s="198"/>
      <c r="H172" s="198"/>
      <c r="I172" s="198"/>
      <c r="J172" s="198"/>
    </row>
    <row r="173" spans="1:10" ht="11.25">
      <c r="A173" s="49"/>
      <c r="B173" s="49"/>
      <c r="C173" s="49"/>
      <c r="D173" s="208"/>
      <c r="E173" s="203"/>
      <c r="F173" s="198"/>
      <c r="G173" s="198"/>
      <c r="H173" s="198"/>
      <c r="I173" s="198"/>
      <c r="J173" s="198"/>
    </row>
    <row r="174" spans="1:10" ht="11.25">
      <c r="A174" s="49"/>
      <c r="B174" s="49"/>
      <c r="C174" s="49"/>
      <c r="D174" s="208"/>
      <c r="E174" s="203"/>
      <c r="F174" s="198"/>
      <c r="G174" s="198"/>
      <c r="H174" s="198"/>
      <c r="I174" s="198"/>
      <c r="J174" s="198"/>
    </row>
    <row r="175" spans="1:10" ht="11.25">
      <c r="A175" s="49"/>
      <c r="B175" s="49"/>
      <c r="C175" s="49"/>
      <c r="D175" s="208"/>
      <c r="E175" s="203"/>
      <c r="F175" s="198"/>
      <c r="G175" s="198"/>
      <c r="H175" s="198"/>
      <c r="I175" s="198"/>
      <c r="J175" s="198"/>
    </row>
    <row r="176" spans="1:10" ht="11.25">
      <c r="A176" s="49"/>
      <c r="B176" s="49"/>
      <c r="C176" s="49"/>
      <c r="D176" s="208"/>
      <c r="E176" s="203"/>
      <c r="F176" s="198"/>
      <c r="G176" s="198"/>
      <c r="H176" s="198"/>
      <c r="I176" s="198"/>
      <c r="J176" s="198"/>
    </row>
    <row r="177" spans="1:10" ht="11.25">
      <c r="A177" s="49"/>
      <c r="B177" s="49"/>
      <c r="C177" s="49"/>
      <c r="D177" s="208"/>
      <c r="E177" s="203"/>
      <c r="F177" s="198"/>
      <c r="G177" s="198"/>
      <c r="H177" s="198"/>
      <c r="I177" s="198"/>
      <c r="J177" s="198"/>
    </row>
    <row r="178" spans="1:10" ht="11.25">
      <c r="A178" s="49"/>
      <c r="B178" s="49"/>
      <c r="C178" s="49"/>
      <c r="D178" s="208"/>
      <c r="E178" s="203"/>
      <c r="F178" s="198"/>
      <c r="G178" s="198"/>
      <c r="H178" s="198"/>
      <c r="I178" s="198"/>
      <c r="J178" s="198"/>
    </row>
    <row r="179" spans="1:10" ht="11.25">
      <c r="A179" s="49"/>
      <c r="B179" s="49"/>
      <c r="C179" s="49"/>
      <c r="D179" s="208"/>
      <c r="E179" s="203"/>
      <c r="F179" s="198"/>
      <c r="G179" s="198"/>
      <c r="H179" s="198"/>
      <c r="I179" s="198"/>
      <c r="J179" s="198"/>
    </row>
    <row r="180" spans="1:10" ht="11.25">
      <c r="A180" s="187"/>
      <c r="B180" s="187"/>
      <c r="C180" s="187"/>
      <c r="D180" s="205"/>
      <c r="E180" s="206"/>
      <c r="F180" s="205"/>
      <c r="G180" s="231"/>
      <c r="H180" s="231"/>
      <c r="I180" s="187"/>
      <c r="J180" s="187"/>
    </row>
    <row r="181" spans="1:10" ht="11.25">
      <c r="A181" s="188"/>
      <c r="B181" s="188"/>
      <c r="C181" s="188"/>
      <c r="D181" s="189"/>
      <c r="E181" s="189"/>
      <c r="F181" s="189"/>
      <c r="G181" s="194"/>
      <c r="H181" s="194"/>
      <c r="I181" s="188"/>
      <c r="J181" s="188"/>
    </row>
    <row r="182" spans="1:10" ht="11.25">
      <c r="A182" s="188"/>
      <c r="B182" s="188"/>
      <c r="C182" s="188"/>
      <c r="D182" s="189"/>
      <c r="E182" s="189"/>
      <c r="F182" s="189"/>
      <c r="G182" s="194"/>
      <c r="H182" s="194"/>
      <c r="I182" s="188"/>
      <c r="J182" s="188"/>
    </row>
    <row r="183" spans="1:10" ht="11.25">
      <c r="A183" s="188"/>
      <c r="B183" s="188"/>
      <c r="C183" s="188"/>
      <c r="D183" s="189"/>
      <c r="E183" s="189"/>
      <c r="F183" s="189"/>
      <c r="G183" s="194"/>
      <c r="H183" s="194"/>
      <c r="I183" s="188"/>
      <c r="J183" s="188"/>
    </row>
    <row r="184" spans="1:10" ht="11.25">
      <c r="A184" s="188"/>
      <c r="B184" s="188"/>
      <c r="C184" s="188"/>
      <c r="D184" s="189"/>
      <c r="E184" s="189"/>
      <c r="F184" s="189"/>
      <c r="G184" s="194"/>
      <c r="H184" s="194"/>
      <c r="I184" s="188"/>
      <c r="J184" s="188"/>
    </row>
    <row r="185" spans="1:10" ht="11.25">
      <c r="A185" s="188"/>
      <c r="B185" s="188"/>
      <c r="C185" s="188"/>
      <c r="D185" s="189"/>
      <c r="E185" s="189"/>
      <c r="F185" s="189"/>
      <c r="G185" s="194"/>
      <c r="H185" s="194"/>
      <c r="I185" s="188"/>
      <c r="J185" s="188"/>
    </row>
    <row r="186" spans="1:10" ht="11.25">
      <c r="A186" s="188"/>
      <c r="B186" s="188"/>
      <c r="C186" s="188"/>
      <c r="D186" s="189"/>
      <c r="E186" s="189"/>
      <c r="F186" s="189"/>
      <c r="G186" s="194"/>
      <c r="H186" s="194"/>
      <c r="I186" s="188"/>
      <c r="J186" s="188"/>
    </row>
    <row r="187" spans="1:10" ht="11.25">
      <c r="A187" s="188"/>
      <c r="B187" s="188"/>
      <c r="C187" s="188"/>
      <c r="D187" s="189"/>
      <c r="E187" s="189"/>
      <c r="F187" s="189"/>
      <c r="G187" s="194"/>
      <c r="H187" s="194"/>
      <c r="I187" s="188"/>
      <c r="J187" s="188"/>
    </row>
    <row r="188" spans="1:10" ht="11.25">
      <c r="A188" s="188"/>
      <c r="B188" s="188"/>
      <c r="C188" s="188"/>
      <c r="D188" s="189"/>
      <c r="E188" s="189"/>
      <c r="F188" s="189"/>
      <c r="G188" s="194"/>
      <c r="H188" s="194"/>
      <c r="I188" s="188"/>
      <c r="J188" s="188"/>
    </row>
    <row r="189" spans="1:10" ht="11.25">
      <c r="A189" s="188"/>
      <c r="B189" s="188"/>
      <c r="C189" s="188"/>
      <c r="D189" s="189"/>
      <c r="E189" s="189"/>
      <c r="F189" s="189"/>
      <c r="G189" s="194"/>
      <c r="H189" s="194"/>
      <c r="I189" s="188"/>
      <c r="J189" s="188"/>
    </row>
    <row r="190" spans="1:10" ht="11.25">
      <c r="A190" s="188"/>
      <c r="B190" s="188"/>
      <c r="C190" s="188"/>
      <c r="D190" s="189"/>
      <c r="E190" s="189"/>
      <c r="F190" s="189"/>
      <c r="G190" s="194"/>
      <c r="H190" s="194"/>
      <c r="I190" s="188"/>
      <c r="J190" s="188"/>
    </row>
    <row r="191" spans="1:10" ht="11.25">
      <c r="A191" s="188"/>
      <c r="B191" s="188"/>
      <c r="C191" s="188"/>
      <c r="D191" s="189"/>
      <c r="E191" s="189"/>
      <c r="F191" s="189"/>
      <c r="G191" s="194"/>
      <c r="H191" s="194"/>
      <c r="I191" s="188"/>
      <c r="J191" s="188"/>
    </row>
    <row r="192" spans="1:10" ht="11.25">
      <c r="A192" s="188"/>
      <c r="B192" s="188"/>
      <c r="C192" s="188"/>
      <c r="D192" s="189"/>
      <c r="E192" s="189"/>
      <c r="F192" s="189"/>
      <c r="G192" s="194"/>
      <c r="H192" s="194"/>
      <c r="I192" s="188"/>
      <c r="J192" s="188"/>
    </row>
    <row r="193" spans="1:10" ht="11.25">
      <c r="A193" s="188"/>
      <c r="B193" s="188"/>
      <c r="C193" s="188"/>
      <c r="D193" s="189"/>
      <c r="E193" s="189"/>
      <c r="F193" s="189"/>
      <c r="G193" s="194"/>
      <c r="H193" s="194"/>
      <c r="I193" s="188"/>
      <c r="J193" s="188"/>
    </row>
    <row r="194" spans="1:10" ht="11.25">
      <c r="A194" s="188"/>
      <c r="B194" s="188"/>
      <c r="C194" s="188"/>
      <c r="D194" s="189"/>
      <c r="E194" s="189"/>
      <c r="F194" s="189"/>
      <c r="G194" s="194"/>
      <c r="H194" s="194"/>
      <c r="I194" s="188"/>
      <c r="J194" s="188"/>
    </row>
    <row r="195" spans="1:10" ht="11.25">
      <c r="A195" s="188"/>
      <c r="B195" s="188"/>
      <c r="C195" s="188"/>
      <c r="D195" s="189"/>
      <c r="E195" s="189"/>
      <c r="F195" s="189"/>
      <c r="G195" s="194"/>
      <c r="H195" s="194"/>
      <c r="I195" s="188"/>
      <c r="J195" s="188"/>
    </row>
    <row r="196" spans="1:10" ht="11.25">
      <c r="A196" s="188"/>
      <c r="B196" s="188"/>
      <c r="C196" s="188"/>
      <c r="D196" s="189"/>
      <c r="E196" s="189"/>
      <c r="F196" s="189"/>
      <c r="G196" s="194"/>
      <c r="H196" s="194"/>
      <c r="I196" s="188"/>
      <c r="J196" s="188"/>
    </row>
    <row r="197" spans="1:10" ht="11.25">
      <c r="A197" s="188"/>
      <c r="B197" s="188"/>
      <c r="C197" s="188"/>
      <c r="D197" s="189"/>
      <c r="E197" s="189"/>
      <c r="F197" s="189"/>
      <c r="G197" s="194"/>
      <c r="H197" s="194"/>
      <c r="I197" s="188"/>
      <c r="J197" s="188"/>
    </row>
    <row r="198" spans="1:10" ht="11.25">
      <c r="A198" s="188"/>
      <c r="B198" s="188"/>
      <c r="C198" s="188"/>
      <c r="D198" s="189"/>
      <c r="E198" s="189"/>
      <c r="F198" s="189"/>
      <c r="G198" s="194"/>
      <c r="H198" s="194"/>
      <c r="I198" s="188"/>
      <c r="J198" s="188"/>
    </row>
    <row r="199" spans="1:10" ht="11.25">
      <c r="A199" s="188"/>
      <c r="B199" s="188"/>
      <c r="C199" s="188"/>
      <c r="D199" s="189"/>
      <c r="E199" s="189"/>
      <c r="F199" s="189"/>
      <c r="G199" s="194"/>
      <c r="H199" s="194"/>
      <c r="I199" s="188"/>
      <c r="J199" s="188"/>
    </row>
    <row r="200" spans="1:10" ht="11.25">
      <c r="A200" s="188"/>
      <c r="B200" s="188"/>
      <c r="C200" s="188"/>
      <c r="D200" s="189"/>
      <c r="E200" s="189"/>
      <c r="F200" s="189"/>
      <c r="G200" s="194"/>
      <c r="H200" s="194"/>
      <c r="I200" s="188"/>
      <c r="J200" s="188"/>
    </row>
    <row r="201" spans="1:10" ht="11.25">
      <c r="A201" s="188"/>
      <c r="B201" s="188"/>
      <c r="C201" s="188"/>
      <c r="D201" s="189"/>
      <c r="E201" s="189"/>
      <c r="F201" s="189"/>
      <c r="G201" s="194"/>
      <c r="H201" s="194"/>
      <c r="I201" s="188"/>
      <c r="J201" s="188"/>
    </row>
    <row r="202" spans="1:10" ht="11.25">
      <c r="A202" s="188"/>
      <c r="B202" s="188"/>
      <c r="C202" s="188"/>
      <c r="D202" s="189"/>
      <c r="E202" s="189"/>
      <c r="F202" s="189"/>
      <c r="G202" s="194"/>
      <c r="H202" s="194"/>
      <c r="I202" s="188"/>
      <c r="J202" s="188"/>
    </row>
    <row r="203" spans="1:10" ht="11.25">
      <c r="A203" s="188"/>
      <c r="B203" s="188"/>
      <c r="C203" s="188"/>
      <c r="D203" s="189"/>
      <c r="E203" s="189"/>
      <c r="F203" s="189"/>
      <c r="G203" s="194"/>
      <c r="H203" s="194"/>
      <c r="I203" s="188"/>
      <c r="J203" s="188"/>
    </row>
    <row r="204" spans="1:10" ht="11.25">
      <c r="A204" s="188"/>
      <c r="B204" s="188"/>
      <c r="C204" s="188"/>
      <c r="D204" s="189"/>
      <c r="E204" s="189"/>
      <c r="F204" s="189"/>
      <c r="G204" s="194"/>
      <c r="H204" s="194"/>
      <c r="I204" s="188"/>
      <c r="J204" s="188"/>
    </row>
    <row r="205" spans="1:10" ht="11.25">
      <c r="A205" s="188"/>
      <c r="B205" s="188"/>
      <c r="C205" s="188"/>
      <c r="D205" s="189"/>
      <c r="E205" s="189"/>
      <c r="F205" s="189"/>
      <c r="G205" s="194"/>
      <c r="H205" s="194"/>
      <c r="I205" s="188"/>
      <c r="J205" s="188"/>
    </row>
    <row r="206" spans="1:10" ht="11.25">
      <c r="A206" s="188"/>
      <c r="B206" s="188"/>
      <c r="C206" s="188"/>
      <c r="D206" s="189"/>
      <c r="E206" s="189"/>
      <c r="F206" s="189"/>
      <c r="G206" s="194"/>
      <c r="H206" s="194"/>
      <c r="I206" s="188"/>
      <c r="J206" s="188"/>
    </row>
    <row r="207" spans="1:10" ht="11.25">
      <c r="A207" s="188"/>
      <c r="B207" s="188"/>
      <c r="C207" s="188"/>
      <c r="D207" s="189"/>
      <c r="E207" s="189"/>
      <c r="F207" s="189"/>
      <c r="G207" s="194"/>
      <c r="H207" s="194"/>
      <c r="I207" s="188"/>
      <c r="J207" s="188"/>
    </row>
    <row r="208" spans="1:10" ht="11.25">
      <c r="A208" s="188"/>
      <c r="B208" s="188"/>
      <c r="C208" s="188"/>
      <c r="D208" s="189"/>
      <c r="E208" s="189"/>
      <c r="F208" s="189"/>
      <c r="G208" s="194"/>
      <c r="H208" s="194"/>
      <c r="I208" s="188"/>
      <c r="J208" s="188"/>
    </row>
    <row r="209" spans="1:10" ht="11.25">
      <c r="A209" s="188"/>
      <c r="B209" s="188"/>
      <c r="C209" s="188"/>
      <c r="D209" s="189"/>
      <c r="E209" s="189"/>
      <c r="F209" s="189"/>
      <c r="G209" s="194"/>
      <c r="H209" s="194"/>
      <c r="I209" s="188"/>
      <c r="J209" s="188"/>
    </row>
    <row r="210" spans="1:10" ht="11.25">
      <c r="A210" s="188"/>
      <c r="B210" s="188"/>
      <c r="C210" s="188"/>
      <c r="D210" s="189"/>
      <c r="E210" s="189"/>
      <c r="F210" s="189"/>
      <c r="G210" s="194"/>
      <c r="H210" s="194"/>
      <c r="I210" s="188"/>
      <c r="J210" s="188"/>
    </row>
    <row r="211" spans="1:10" ht="11.25">
      <c r="A211" s="188"/>
      <c r="B211" s="188"/>
      <c r="C211" s="188"/>
      <c r="D211" s="189"/>
      <c r="E211" s="189"/>
      <c r="F211" s="189"/>
      <c r="G211" s="194"/>
      <c r="H211" s="194"/>
      <c r="I211" s="188"/>
      <c r="J211" s="188"/>
    </row>
    <row r="212" spans="1:10" ht="11.25">
      <c r="A212" s="188"/>
      <c r="B212" s="188"/>
      <c r="C212" s="188"/>
      <c r="D212" s="189"/>
      <c r="E212" s="189"/>
      <c r="F212" s="189"/>
      <c r="G212" s="194"/>
      <c r="H212" s="194"/>
      <c r="I212" s="188"/>
      <c r="J212" s="188"/>
    </row>
    <row r="213" spans="1:10" ht="11.25">
      <c r="A213" s="188"/>
      <c r="B213" s="188"/>
      <c r="C213" s="188"/>
      <c r="D213" s="189"/>
      <c r="E213" s="189"/>
      <c r="F213" s="189"/>
      <c r="G213" s="194"/>
      <c r="H213" s="194"/>
      <c r="I213" s="188"/>
      <c r="J213" s="188"/>
    </row>
    <row r="214" spans="1:10" ht="11.25">
      <c r="A214" s="188"/>
      <c r="B214" s="188"/>
      <c r="C214" s="188"/>
      <c r="D214" s="189"/>
      <c r="E214" s="189"/>
      <c r="F214" s="189"/>
      <c r="G214" s="194"/>
      <c r="H214" s="194"/>
      <c r="I214" s="188"/>
      <c r="J214" s="188"/>
    </row>
    <row r="215" spans="1:10" ht="11.25">
      <c r="A215" s="188"/>
      <c r="B215" s="188"/>
      <c r="C215" s="188"/>
      <c r="D215" s="189"/>
      <c r="E215" s="189"/>
      <c r="F215" s="189"/>
      <c r="G215" s="194"/>
      <c r="H215" s="194"/>
      <c r="I215" s="188"/>
      <c r="J215" s="188"/>
    </row>
    <row r="216" spans="1:10" ht="11.25">
      <c r="A216" s="188"/>
      <c r="B216" s="188"/>
      <c r="C216" s="188"/>
      <c r="D216" s="189"/>
      <c r="E216" s="189"/>
      <c r="F216" s="189"/>
      <c r="G216" s="194"/>
      <c r="H216" s="194"/>
      <c r="I216" s="188"/>
      <c r="J216" s="188"/>
    </row>
    <row r="217" spans="1:10" ht="11.25">
      <c r="A217" s="188"/>
      <c r="B217" s="188"/>
      <c r="C217" s="188"/>
      <c r="D217" s="189"/>
      <c r="E217" s="189"/>
      <c r="F217" s="189"/>
      <c r="G217" s="194"/>
      <c r="H217" s="194"/>
      <c r="I217" s="188"/>
      <c r="J217" s="188"/>
    </row>
    <row r="218" spans="1:10" ht="11.25">
      <c r="A218" s="188"/>
      <c r="B218" s="188"/>
      <c r="C218" s="188"/>
      <c r="D218" s="189"/>
      <c r="E218" s="189"/>
      <c r="F218" s="189"/>
      <c r="G218" s="194"/>
      <c r="H218" s="194"/>
      <c r="I218" s="188"/>
      <c r="J218" s="188"/>
    </row>
    <row r="219" spans="1:10" ht="11.25">
      <c r="A219" s="188"/>
      <c r="B219" s="188"/>
      <c r="C219" s="188"/>
      <c r="D219" s="189"/>
      <c r="E219" s="189"/>
      <c r="F219" s="189"/>
      <c r="G219" s="194"/>
      <c r="H219" s="194"/>
      <c r="I219" s="188"/>
      <c r="J219" s="188"/>
    </row>
    <row r="220" spans="1:10" ht="11.25">
      <c r="A220" s="188"/>
      <c r="B220" s="188"/>
      <c r="C220" s="188"/>
      <c r="D220" s="189"/>
      <c r="E220" s="189"/>
      <c r="F220" s="189"/>
      <c r="G220" s="194"/>
      <c r="H220" s="194"/>
      <c r="I220" s="188"/>
      <c r="J220" s="188"/>
    </row>
    <row r="221" spans="1:10" ht="11.25">
      <c r="A221" s="188"/>
      <c r="B221" s="188"/>
      <c r="C221" s="188"/>
      <c r="D221" s="189"/>
      <c r="E221" s="189"/>
      <c r="F221" s="189"/>
      <c r="G221" s="194"/>
      <c r="H221" s="194"/>
      <c r="I221" s="188"/>
      <c r="J221" s="188"/>
    </row>
    <row r="222" spans="1:10" ht="11.25">
      <c r="A222" s="188"/>
      <c r="B222" s="188"/>
      <c r="C222" s="188"/>
      <c r="D222" s="189"/>
      <c r="E222" s="189"/>
      <c r="F222" s="189"/>
      <c r="G222" s="194"/>
      <c r="H222" s="194"/>
      <c r="I222" s="188"/>
      <c r="J222" s="188"/>
    </row>
    <row r="223" spans="1:10" ht="11.25">
      <c r="A223" s="188"/>
      <c r="B223" s="188"/>
      <c r="C223" s="188"/>
      <c r="D223" s="189"/>
      <c r="E223" s="189"/>
      <c r="F223" s="189"/>
      <c r="G223" s="194"/>
      <c r="H223" s="194"/>
      <c r="I223" s="188"/>
      <c r="J223" s="188"/>
    </row>
    <row r="224" spans="1:10" ht="11.25">
      <c r="A224" s="188"/>
      <c r="B224" s="188"/>
      <c r="C224" s="188"/>
      <c r="D224" s="189"/>
      <c r="E224" s="189"/>
      <c r="F224" s="189"/>
      <c r="G224" s="194"/>
      <c r="H224" s="194"/>
      <c r="I224" s="188"/>
      <c r="J224" s="188"/>
    </row>
    <row r="225" spans="1:10" ht="11.25">
      <c r="A225" s="188"/>
      <c r="B225" s="188"/>
      <c r="C225" s="188"/>
      <c r="D225" s="189"/>
      <c r="E225" s="189"/>
      <c r="F225" s="189"/>
      <c r="G225" s="194"/>
      <c r="H225" s="194"/>
      <c r="I225" s="188"/>
      <c r="J225" s="188"/>
    </row>
    <row r="226" spans="1:10" ht="11.25">
      <c r="A226" s="188"/>
      <c r="B226" s="188"/>
      <c r="C226" s="188"/>
      <c r="D226" s="189"/>
      <c r="E226" s="189"/>
      <c r="F226" s="189"/>
      <c r="G226" s="194"/>
      <c r="H226" s="194"/>
      <c r="I226" s="188"/>
      <c r="J226" s="188"/>
    </row>
    <row r="227" spans="1:10" ht="11.25">
      <c r="A227" s="188"/>
      <c r="B227" s="188"/>
      <c r="C227" s="188"/>
      <c r="D227" s="189"/>
      <c r="E227" s="189"/>
      <c r="F227" s="189"/>
      <c r="G227" s="194"/>
      <c r="H227" s="194"/>
      <c r="I227" s="188"/>
      <c r="J227" s="188"/>
    </row>
    <row r="228" spans="1:10" ht="11.25">
      <c r="A228" s="188"/>
      <c r="B228" s="188"/>
      <c r="C228" s="188"/>
      <c r="D228" s="189"/>
      <c r="E228" s="189"/>
      <c r="F228" s="189"/>
      <c r="G228" s="194"/>
      <c r="H228" s="194"/>
      <c r="I228" s="188"/>
      <c r="J228" s="188"/>
    </row>
    <row r="229" spans="1:10" ht="11.25">
      <c r="A229" s="188"/>
      <c r="B229" s="188"/>
      <c r="C229" s="188"/>
      <c r="D229" s="189"/>
      <c r="E229" s="189"/>
      <c r="F229" s="189"/>
      <c r="G229" s="194"/>
      <c r="H229" s="194"/>
      <c r="I229" s="188"/>
      <c r="J229" s="188"/>
    </row>
    <row r="230" spans="1:10" ht="11.25">
      <c r="A230" s="188"/>
      <c r="B230" s="188"/>
      <c r="C230" s="188"/>
      <c r="D230" s="189"/>
      <c r="E230" s="189"/>
      <c r="F230" s="189"/>
      <c r="G230" s="194"/>
      <c r="H230" s="194"/>
      <c r="I230" s="188"/>
      <c r="J230" s="188"/>
    </row>
    <row r="231" spans="1:10" ht="11.25">
      <c r="A231" s="188"/>
      <c r="B231" s="188"/>
      <c r="C231" s="188"/>
      <c r="D231" s="189"/>
      <c r="E231" s="189"/>
      <c r="F231" s="189"/>
      <c r="G231" s="194"/>
      <c r="H231" s="194"/>
      <c r="I231" s="188"/>
      <c r="J231" s="188"/>
    </row>
    <row r="232" spans="1:10" ht="11.25">
      <c r="A232" s="188"/>
      <c r="B232" s="188"/>
      <c r="C232" s="188"/>
      <c r="D232" s="189"/>
      <c r="E232" s="189"/>
      <c r="F232" s="189"/>
      <c r="G232" s="194"/>
      <c r="H232" s="194"/>
      <c r="I232" s="188"/>
      <c r="J232" s="188"/>
    </row>
    <row r="233" spans="1:10" ht="11.25">
      <c r="A233" s="188"/>
      <c r="B233" s="188"/>
      <c r="C233" s="188"/>
      <c r="D233" s="189"/>
      <c r="E233" s="189"/>
      <c r="F233" s="189"/>
      <c r="G233" s="194"/>
      <c r="H233" s="194"/>
      <c r="I233" s="188"/>
      <c r="J233" s="188"/>
    </row>
    <row r="234" spans="1:10" ht="11.25">
      <c r="A234" s="188"/>
      <c r="B234" s="188"/>
      <c r="C234" s="188"/>
      <c r="D234" s="189"/>
      <c r="E234" s="189"/>
      <c r="F234" s="189"/>
      <c r="G234" s="194"/>
      <c r="H234" s="194"/>
      <c r="I234" s="188"/>
      <c r="J234" s="188"/>
    </row>
    <row r="235" spans="1:10" ht="11.25">
      <c r="A235" s="188"/>
      <c r="B235" s="188"/>
      <c r="C235" s="188"/>
      <c r="D235" s="189"/>
      <c r="E235" s="189"/>
      <c r="F235" s="189"/>
      <c r="G235" s="194"/>
      <c r="H235" s="194"/>
      <c r="I235" s="188"/>
      <c r="J235" s="188"/>
    </row>
    <row r="236" spans="1:10" ht="11.25">
      <c r="A236" s="188"/>
      <c r="B236" s="188"/>
      <c r="C236" s="188"/>
      <c r="D236" s="189"/>
      <c r="E236" s="189"/>
      <c r="F236" s="189"/>
      <c r="G236" s="194"/>
      <c r="H236" s="194"/>
      <c r="I236" s="188"/>
      <c r="J236" s="188"/>
    </row>
    <row r="237" spans="1:10" ht="11.25">
      <c r="A237" s="188"/>
      <c r="B237" s="188"/>
      <c r="C237" s="188"/>
      <c r="D237" s="189"/>
      <c r="E237" s="189"/>
      <c r="F237" s="189"/>
      <c r="G237" s="194"/>
      <c r="H237" s="194"/>
      <c r="I237" s="188"/>
      <c r="J237" s="188"/>
    </row>
    <row r="238" spans="1:10" ht="11.25">
      <c r="A238" s="188"/>
      <c r="B238" s="188"/>
      <c r="C238" s="188"/>
      <c r="D238" s="189"/>
      <c r="E238" s="189"/>
      <c r="F238" s="189"/>
      <c r="G238" s="194"/>
      <c r="H238" s="194"/>
      <c r="I238" s="188"/>
      <c r="J238" s="188"/>
    </row>
    <row r="239" spans="1:10" ht="11.25">
      <c r="A239" s="188"/>
      <c r="B239" s="188"/>
      <c r="C239" s="188"/>
      <c r="D239" s="189"/>
      <c r="E239" s="189"/>
      <c r="F239" s="189"/>
      <c r="G239" s="194"/>
      <c r="H239" s="194"/>
      <c r="I239" s="188"/>
      <c r="J239" s="188"/>
    </row>
    <row r="240" spans="1:10" ht="11.25">
      <c r="A240" s="188"/>
      <c r="B240" s="188"/>
      <c r="C240" s="188"/>
      <c r="D240" s="189"/>
      <c r="E240" s="189"/>
      <c r="F240" s="189"/>
      <c r="G240" s="194"/>
      <c r="H240" s="194"/>
      <c r="I240" s="188"/>
      <c r="J240" s="188"/>
    </row>
    <row r="241" spans="1:10" ht="11.25">
      <c r="A241" s="188"/>
      <c r="B241" s="188"/>
      <c r="C241" s="188"/>
      <c r="D241" s="189"/>
      <c r="E241" s="189"/>
      <c r="F241" s="189"/>
      <c r="G241" s="194"/>
      <c r="H241" s="194"/>
      <c r="I241" s="188"/>
      <c r="J241" s="188"/>
    </row>
    <row r="242" spans="1:10" ht="11.25">
      <c r="A242" s="188"/>
      <c r="B242" s="188"/>
      <c r="C242" s="188"/>
      <c r="D242" s="189"/>
      <c r="E242" s="189"/>
      <c r="F242" s="189"/>
      <c r="G242" s="194"/>
      <c r="H242" s="194"/>
      <c r="I242" s="188"/>
      <c r="J242" s="188"/>
    </row>
    <row r="243" spans="1:10" ht="11.25">
      <c r="A243" s="188"/>
      <c r="B243" s="188"/>
      <c r="C243" s="188"/>
      <c r="D243" s="189"/>
      <c r="E243" s="189"/>
      <c r="F243" s="189"/>
      <c r="G243" s="194"/>
      <c r="H243" s="194"/>
      <c r="I243" s="188"/>
      <c r="J243" s="188"/>
    </row>
    <row r="244" spans="1:10" ht="11.25">
      <c r="A244" s="188"/>
      <c r="B244" s="188"/>
      <c r="C244" s="188"/>
      <c r="D244" s="189"/>
      <c r="E244" s="189"/>
      <c r="F244" s="189"/>
      <c r="G244" s="194"/>
      <c r="H244" s="194"/>
      <c r="I244" s="188"/>
      <c r="J244" s="188"/>
    </row>
    <row r="245" spans="1:10" ht="11.25">
      <c r="A245" s="188"/>
      <c r="B245" s="188"/>
      <c r="C245" s="188"/>
      <c r="D245" s="189"/>
      <c r="E245" s="189"/>
      <c r="F245" s="189"/>
      <c r="G245" s="194"/>
      <c r="H245" s="194"/>
      <c r="I245" s="188"/>
      <c r="J245" s="188"/>
    </row>
    <row r="246" spans="1:10" ht="11.25">
      <c r="A246" s="188"/>
      <c r="B246" s="188"/>
      <c r="C246" s="188"/>
      <c r="D246" s="189"/>
      <c r="E246" s="189"/>
      <c r="F246" s="189"/>
      <c r="G246" s="194"/>
      <c r="H246" s="194"/>
      <c r="I246" s="188"/>
      <c r="J246" s="188"/>
    </row>
    <row r="247" spans="1:10" ht="11.25">
      <c r="A247" s="188"/>
      <c r="B247" s="188"/>
      <c r="C247" s="188"/>
      <c r="D247" s="189"/>
      <c r="E247" s="189"/>
      <c r="F247" s="189"/>
      <c r="G247" s="194"/>
      <c r="H247" s="194"/>
      <c r="I247" s="188"/>
      <c r="J247" s="188"/>
    </row>
    <row r="248" spans="1:10" ht="11.25">
      <c r="A248" s="188"/>
      <c r="B248" s="188"/>
      <c r="C248" s="188"/>
      <c r="D248" s="189"/>
      <c r="E248" s="189"/>
      <c r="F248" s="189"/>
      <c r="G248" s="194"/>
      <c r="H248" s="194"/>
      <c r="I248" s="188"/>
      <c r="J248" s="188"/>
    </row>
    <row r="249" spans="1:10" ht="11.25">
      <c r="A249" s="188"/>
      <c r="B249" s="188"/>
      <c r="C249" s="188"/>
      <c r="D249" s="189"/>
      <c r="E249" s="189"/>
      <c r="F249" s="189"/>
      <c r="G249" s="194"/>
      <c r="H249" s="194"/>
      <c r="I249" s="188"/>
      <c r="J249" s="188"/>
    </row>
    <row r="250" spans="1:10" ht="11.25">
      <c r="A250" s="188"/>
      <c r="B250" s="188"/>
      <c r="C250" s="188"/>
      <c r="D250" s="189"/>
      <c r="E250" s="189"/>
      <c r="F250" s="189"/>
      <c r="G250" s="194"/>
      <c r="H250" s="194"/>
      <c r="I250" s="188"/>
      <c r="J250" s="188"/>
    </row>
    <row r="251" spans="1:10" ht="11.25">
      <c r="A251" s="47"/>
      <c r="B251" s="47"/>
      <c r="C251" s="47"/>
      <c r="D251" s="127"/>
      <c r="E251" s="127"/>
      <c r="F251" s="127"/>
      <c r="G251" s="46"/>
      <c r="H251" s="46"/>
      <c r="I251" s="47"/>
      <c r="J251" s="47"/>
    </row>
    <row r="252" spans="1:10" ht="11.25">
      <c r="A252" s="47"/>
      <c r="B252" s="47"/>
      <c r="C252" s="47"/>
      <c r="D252" s="127"/>
      <c r="E252" s="127"/>
      <c r="F252" s="127"/>
      <c r="G252" s="46"/>
      <c r="H252" s="46"/>
      <c r="I252" s="47"/>
      <c r="J252" s="47"/>
    </row>
    <row r="253" spans="1:10" ht="11.25">
      <c r="A253" s="47"/>
      <c r="B253" s="47"/>
      <c r="C253" s="47"/>
      <c r="D253" s="127"/>
      <c r="E253" s="127"/>
      <c r="F253" s="127"/>
      <c r="G253" s="46"/>
      <c r="H253" s="46"/>
      <c r="I253" s="47"/>
      <c r="J253" s="47"/>
    </row>
    <row r="254" spans="1:10" ht="11.25">
      <c r="A254" s="47"/>
      <c r="B254" s="47"/>
      <c r="C254" s="47"/>
      <c r="D254" s="127"/>
      <c r="E254" s="127"/>
      <c r="F254" s="127"/>
      <c r="G254" s="46"/>
      <c r="H254" s="46"/>
      <c r="I254" s="47"/>
      <c r="J254" s="47"/>
    </row>
    <row r="255" spans="1:10" ht="11.25">
      <c r="A255" s="47"/>
      <c r="B255" s="47"/>
      <c r="C255" s="47"/>
      <c r="D255" s="127"/>
      <c r="E255" s="127"/>
      <c r="F255" s="127"/>
      <c r="G255" s="46"/>
      <c r="H255" s="46"/>
      <c r="I255" s="47"/>
      <c r="J255" s="47"/>
    </row>
    <row r="256" spans="1:10" ht="11.25">
      <c r="A256" s="47"/>
      <c r="B256" s="47"/>
      <c r="C256" s="47"/>
      <c r="D256" s="127"/>
      <c r="E256" s="127"/>
      <c r="F256" s="127"/>
      <c r="G256" s="46"/>
      <c r="H256" s="46"/>
      <c r="I256" s="47"/>
      <c r="J256" s="47"/>
    </row>
    <row r="257" spans="1:10" ht="11.25">
      <c r="A257" s="47"/>
      <c r="B257" s="47"/>
      <c r="C257" s="47"/>
      <c r="D257" s="127"/>
      <c r="E257" s="127"/>
      <c r="F257" s="127"/>
      <c r="G257" s="46"/>
      <c r="H257" s="46"/>
      <c r="I257" s="47"/>
      <c r="J257" s="47"/>
    </row>
  </sheetData>
  <sheetProtection/>
  <mergeCells count="103">
    <mergeCell ref="B2:D2"/>
    <mergeCell ref="B6:D6"/>
    <mergeCell ref="E6:F6"/>
    <mergeCell ref="B3:D3"/>
    <mergeCell ref="E3:F3"/>
    <mergeCell ref="G7:I7"/>
    <mergeCell ref="B4:D4"/>
    <mergeCell ref="B7:D7"/>
    <mergeCell ref="V19:W19"/>
    <mergeCell ref="B41:D41"/>
    <mergeCell ref="B45:D45"/>
    <mergeCell ref="B48:D48"/>
    <mergeCell ref="F26:J26"/>
    <mergeCell ref="B34:D34"/>
    <mergeCell ref="A22:B22"/>
    <mergeCell ref="A23:B23"/>
    <mergeCell ref="B38:D38"/>
    <mergeCell ref="H34:I34"/>
    <mergeCell ref="G11:I11"/>
    <mergeCell ref="G12:I12"/>
    <mergeCell ref="F17:I17"/>
    <mergeCell ref="F18:I18"/>
    <mergeCell ref="F19:I19"/>
    <mergeCell ref="E11:F11"/>
    <mergeCell ref="E14:F14"/>
    <mergeCell ref="G13:I13"/>
    <mergeCell ref="E9:F9"/>
    <mergeCell ref="E10:F10"/>
    <mergeCell ref="G9:I9"/>
    <mergeCell ref="G10:I10"/>
    <mergeCell ref="B5:D5"/>
    <mergeCell ref="E5:F5"/>
    <mergeCell ref="G6:I6"/>
    <mergeCell ref="A67:C67"/>
    <mergeCell ref="A60:C60"/>
    <mergeCell ref="A54:D54"/>
    <mergeCell ref="A12:B12"/>
    <mergeCell ref="E12:F12"/>
    <mergeCell ref="B46:D46"/>
    <mergeCell ref="B47:D47"/>
    <mergeCell ref="E13:F13"/>
    <mergeCell ref="A13:B13"/>
    <mergeCell ref="A15:D15"/>
    <mergeCell ref="H1:I1"/>
    <mergeCell ref="G2:I2"/>
    <mergeCell ref="G3:I3"/>
    <mergeCell ref="G4:I4"/>
    <mergeCell ref="G5:I5"/>
    <mergeCell ref="B31:D31"/>
    <mergeCell ref="G14:I14"/>
    <mergeCell ref="F20:I20"/>
    <mergeCell ref="A14:B14"/>
    <mergeCell ref="B30:D30"/>
    <mergeCell ref="F69:J69"/>
    <mergeCell ref="A50:C51"/>
    <mergeCell ref="A68:C68"/>
    <mergeCell ref="B39:D39"/>
    <mergeCell ref="B33:D33"/>
    <mergeCell ref="A21:B21"/>
    <mergeCell ref="A26:D26"/>
    <mergeCell ref="A66:C66"/>
    <mergeCell ref="H43:I43"/>
    <mergeCell ref="F68:I68"/>
    <mergeCell ref="A24:D24"/>
    <mergeCell ref="B32:D32"/>
    <mergeCell ref="B35:D35"/>
    <mergeCell ref="A20:B20"/>
    <mergeCell ref="B43:D43"/>
    <mergeCell ref="B40:D40"/>
    <mergeCell ref="B42:D42"/>
    <mergeCell ref="A18:B18"/>
    <mergeCell ref="H44:I44"/>
    <mergeCell ref="H45:I45"/>
    <mergeCell ref="A59:C59"/>
    <mergeCell ref="F53:I53"/>
    <mergeCell ref="B44:D44"/>
    <mergeCell ref="H48:I48"/>
    <mergeCell ref="H47:I47"/>
    <mergeCell ref="H42:I42"/>
    <mergeCell ref="H35:I35"/>
    <mergeCell ref="H38:I38"/>
    <mergeCell ref="F21:I21"/>
    <mergeCell ref="F22:I22"/>
    <mergeCell ref="F23:I23"/>
    <mergeCell ref="H32:I32"/>
    <mergeCell ref="H33:I33"/>
    <mergeCell ref="H29:I29"/>
    <mergeCell ref="H30:I30"/>
    <mergeCell ref="H31:I31"/>
    <mergeCell ref="H39:I39"/>
    <mergeCell ref="H46:I46"/>
    <mergeCell ref="F64:I64"/>
    <mergeCell ref="F58:I58"/>
    <mergeCell ref="F54:I54"/>
    <mergeCell ref="H40:I40"/>
    <mergeCell ref="H41:I41"/>
    <mergeCell ref="F66:I66"/>
    <mergeCell ref="F67:I67"/>
    <mergeCell ref="F59:I59"/>
    <mergeCell ref="F60:I60"/>
    <mergeCell ref="F61:I61"/>
    <mergeCell ref="F63:I63"/>
    <mergeCell ref="F65:I65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77" r:id="rId1"/>
  <colBreaks count="1" manualBreakCount="1">
    <brk id="10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 Tabrizi</dc:creator>
  <cp:keywords/>
  <dc:description/>
  <cp:lastModifiedBy>Jervey, Audra - DOA</cp:lastModifiedBy>
  <cp:lastPrinted>2015-04-27T12:05:40Z</cp:lastPrinted>
  <dcterms:created xsi:type="dcterms:W3CDTF">2009-01-22T15:31:09Z</dcterms:created>
  <dcterms:modified xsi:type="dcterms:W3CDTF">2019-01-28T19:24:40Z</dcterms:modified>
  <cp:category/>
  <cp:version/>
  <cp:contentType/>
  <cp:contentStatus/>
</cp:coreProperties>
</file>